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autoCompressPictures="0" defaultThemeVersion="124226"/>
  <mc:AlternateContent xmlns:mc="http://schemas.openxmlformats.org/markup-compatibility/2006">
    <mc:Choice Requires="x15">
      <x15ac:absPath xmlns:x15ac="http://schemas.microsoft.com/office/spreadsheetml/2010/11/ac" url="https://bellfund.sharepoint.com/Shared Documents/PROGRAM DOCUMENTS/Production/2026 - Production Program/Audience Plan Budget template - Gabarit Budget dev auditoire/"/>
    </mc:Choice>
  </mc:AlternateContent>
  <xr:revisionPtr revIDLastSave="1" documentId="8_{C7A316C0-6536-4ADD-A3A9-4369F1B1B378}" xr6:coauthVersionLast="47" xr6:coauthVersionMax="47" xr10:uidLastSave="{C03D562C-9A87-4CC8-85ED-C0622E18B5E6}"/>
  <bookViews>
    <workbookView xWindow="-23148" yWindow="-2688" windowWidth="23256" windowHeight="12456" tabRatio="791" xr2:uid="{00000000-000D-0000-FFFF-FFFF00000000}"/>
  </bookViews>
  <sheets>
    <sheet name="INFO" sheetId="17" r:id="rId1"/>
    <sheet name="Cover Page" sheetId="1" r:id="rId2"/>
    <sheet name="Transactions by all Parties" sheetId="16" r:id="rId3"/>
    <sheet name="Summary Page" sheetId="13" r:id="rId4"/>
    <sheet name="AUDIENCE DEV&amp;GEN" sheetId="11" r:id="rId5"/>
    <sheet name="VIDEO" sheetId="3" state="hidden" r:id="rId6"/>
    <sheet name="Financing" sheetId="7" r:id="rId7"/>
  </sheets>
  <definedNames>
    <definedName name="_xlnm._FilterDatabase" localSheetId="4" hidden="1">'AUDIENCE DEV&amp;GEN'!#REF!</definedName>
    <definedName name="_xlnm._FilterDatabase" localSheetId="5" hidden="1">VIDEO!#REF!</definedName>
    <definedName name="_xlnm.Print_Area" localSheetId="4">'AUDIENCE DEV&amp;GEN'!$A:$H</definedName>
    <definedName name="_xlnm.Print_Area" localSheetId="1">'Cover Page'!$A$2:$C$25</definedName>
    <definedName name="_xlnm.Print_Area" localSheetId="6">Financing!$A$2:$E$14</definedName>
    <definedName name="_xlnm.Print_Area" localSheetId="0">INFO!$A$2:$B$26</definedName>
    <definedName name="_xlnm.Print_Area" localSheetId="3">'Summary Page'!$A$1:$C$33</definedName>
    <definedName name="_xlnm.Print_Area" localSheetId="2">'Transactions by all Parties'!$A$2:$E$46</definedName>
    <definedName name="_xlnm.Print_Area" localSheetId="5">VIDEO!$A$2:$L$53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11" l="1"/>
  <c r="I53" i="11"/>
  <c r="I52" i="11"/>
  <c r="H7" i="11" l="1"/>
  <c r="I33" i="11"/>
  <c r="L33" i="11" s="1"/>
  <c r="C25" i="13"/>
  <c r="H109" i="11"/>
  <c r="C18" i="13" s="1"/>
  <c r="L95" i="11"/>
  <c r="L83" i="11"/>
  <c r="L82" i="11"/>
  <c r="L54" i="11"/>
  <c r="I49" i="11" l="1"/>
  <c r="I50" i="11"/>
  <c r="I51" i="11"/>
  <c r="I48" i="11"/>
  <c r="I34" i="11"/>
  <c r="I35" i="11"/>
  <c r="I36" i="11"/>
  <c r="I37" i="11"/>
  <c r="I38" i="11"/>
  <c r="I39" i="11"/>
  <c r="I41" i="11"/>
  <c r="I42" i="11"/>
  <c r="I43" i="11"/>
  <c r="I32" i="11"/>
  <c r="L93" i="11"/>
  <c r="L92" i="11"/>
  <c r="L91" i="11"/>
  <c r="L90" i="11"/>
  <c r="L81" i="11"/>
  <c r="L80" i="11"/>
  <c r="L79" i="11"/>
  <c r="L78" i="11"/>
  <c r="L77" i="11"/>
  <c r="L76" i="11"/>
  <c r="L94" i="11"/>
  <c r="L84" i="11" l="1"/>
  <c r="C11" i="13" s="1"/>
  <c r="L96" i="11"/>
  <c r="C12" i="13" s="1"/>
  <c r="H69" i="11"/>
  <c r="H68" i="11"/>
  <c r="H67" i="11"/>
  <c r="H66" i="11"/>
  <c r="H65" i="11"/>
  <c r="H64" i="11"/>
  <c r="H63" i="11"/>
  <c r="H62" i="11"/>
  <c r="H61" i="11"/>
  <c r="L53" i="11"/>
  <c r="L52" i="11"/>
  <c r="L51" i="11"/>
  <c r="L50" i="11"/>
  <c r="L49" i="11"/>
  <c r="L48" i="11"/>
  <c r="E36" i="16"/>
  <c r="E26" i="16"/>
  <c r="H10" i="11"/>
  <c r="H9" i="11"/>
  <c r="H8" i="11"/>
  <c r="H23" i="11"/>
  <c r="H22" i="11"/>
  <c r="L35" i="11"/>
  <c r="L32" i="11"/>
  <c r="L38" i="11"/>
  <c r="L43" i="11"/>
  <c r="L42" i="11"/>
  <c r="L41" i="11"/>
  <c r="L40" i="11"/>
  <c r="L39" i="11"/>
  <c r="L37" i="11"/>
  <c r="L36" i="11"/>
  <c r="L34" i="11"/>
  <c r="I7" i="3"/>
  <c r="L7" i="3"/>
  <c r="I20" i="3"/>
  <c r="L20" i="3" s="1"/>
  <c r="L26" i="3"/>
  <c r="L37" i="3"/>
  <c r="L43" i="3"/>
  <c r="L52" i="3"/>
  <c r="H24" i="11"/>
  <c r="H25" i="11"/>
  <c r="H26" i="11"/>
  <c r="H11" i="11"/>
  <c r="H12" i="11"/>
  <c r="H13" i="11"/>
  <c r="H14" i="11"/>
  <c r="H15" i="11"/>
  <c r="H16" i="11"/>
  <c r="L44" i="3"/>
  <c r="L45" i="3"/>
  <c r="L46" i="3"/>
  <c r="L47" i="3"/>
  <c r="L48" i="3"/>
  <c r="L49" i="3"/>
  <c r="L50" i="3"/>
  <c r="L51" i="3"/>
  <c r="L27" i="3"/>
  <c r="L28" i="3"/>
  <c r="L29" i="3"/>
  <c r="L30" i="3"/>
  <c r="L31" i="3"/>
  <c r="L32" i="3"/>
  <c r="L33" i="3"/>
  <c r="L34" i="3"/>
  <c r="L35" i="3"/>
  <c r="L36" i="3"/>
  <c r="I8" i="3"/>
  <c r="L8" i="3" s="1"/>
  <c r="I9" i="3"/>
  <c r="L9" i="3"/>
  <c r="I10" i="3"/>
  <c r="L10" i="3" s="1"/>
  <c r="I11" i="3"/>
  <c r="L11" i="3"/>
  <c r="I12" i="3"/>
  <c r="L12" i="3" s="1"/>
  <c r="I13" i="3"/>
  <c r="L13" i="3"/>
  <c r="I14" i="3"/>
  <c r="L14" i="3" s="1"/>
  <c r="I15" i="3"/>
  <c r="L15" i="3"/>
  <c r="I16" i="3"/>
  <c r="L16" i="3" s="1"/>
  <c r="I17" i="3"/>
  <c r="L17" i="3"/>
  <c r="I18" i="3"/>
  <c r="L18" i="3" s="1"/>
  <c r="I19" i="3"/>
  <c r="L19" i="3"/>
  <c r="B14" i="7"/>
  <c r="D6" i="7" s="1"/>
  <c r="L38" i="3"/>
  <c r="H127" i="11"/>
  <c r="C22" i="13" s="1"/>
  <c r="H118" i="11"/>
  <c r="C21" i="13" s="1"/>
  <c r="L55" i="11" l="1"/>
  <c r="C7" i="13" s="1"/>
  <c r="D12" i="7"/>
  <c r="L44" i="11"/>
  <c r="C6" i="13" s="1"/>
  <c r="H70" i="11"/>
  <c r="C10" i="13" s="1"/>
  <c r="C19" i="13"/>
  <c r="H17" i="11"/>
  <c r="C4" i="13" s="1"/>
  <c r="L53" i="3"/>
  <c r="D9" i="7"/>
  <c r="D8" i="7"/>
  <c r="D13" i="7"/>
  <c r="D5" i="7"/>
  <c r="C23" i="13"/>
  <c r="L21" i="3"/>
  <c r="D11" i="7"/>
  <c r="D7" i="7"/>
  <c r="D4" i="7"/>
  <c r="H27" i="11"/>
  <c r="C5" i="13" s="1"/>
  <c r="D10" i="7"/>
  <c r="D14" i="7" l="1"/>
  <c r="C13" i="13" l="1"/>
  <c r="C8" i="13"/>
  <c r="C27" i="13" l="1"/>
  <c r="C15" i="13"/>
</calcChain>
</file>

<file path=xl/sharedStrings.xml><?xml version="1.0" encoding="utf-8"?>
<sst xmlns="http://schemas.openxmlformats.org/spreadsheetml/2006/main" count="546" uniqueCount="247">
  <si>
    <t xml:space="preserve">AUDIENCE DEVELOPMENT BUDGET </t>
  </si>
  <si>
    <t>INTRODUCTION AND INSTRUCTIONS FOR USE</t>
  </si>
  <si>
    <r>
      <t xml:space="preserve">This workbook includes following worksheets: </t>
    </r>
    <r>
      <rPr>
        <sz val="10"/>
        <rFont val="Arial"/>
        <family val="2"/>
      </rPr>
      <t xml:space="preserve"> </t>
    </r>
  </si>
  <si>
    <t xml:space="preserve">TAB  </t>
  </si>
  <si>
    <t xml:space="preserve">  Description</t>
  </si>
  <si>
    <t xml:space="preserve">Info  </t>
  </si>
  <si>
    <t xml:space="preserve">  Introduction and instructions for use</t>
  </si>
  <si>
    <t xml:space="preserve">Cover page  </t>
  </si>
  <si>
    <t xml:space="preserve">  Detail of the Audience Development schedule</t>
  </si>
  <si>
    <t xml:space="preserve">Transactions by all Parties  </t>
  </si>
  <si>
    <t xml:space="preserve">  Breakdown of cost allocations by all Parties</t>
  </si>
  <si>
    <t xml:space="preserve">Summary Page  </t>
  </si>
  <si>
    <t xml:space="preserve">  Summary of all accounts (will automatically fill in data as detail is entered)</t>
  </si>
  <si>
    <t xml:space="preserve">Detail - AUDIENCE DEV&amp;GEN  </t>
  </si>
  <si>
    <t xml:space="preserve">  Budget detail for Audience Development  Activities &amp; General Admin </t>
  </si>
  <si>
    <t xml:space="preserve">Financing  </t>
  </si>
  <si>
    <t xml:space="preserve">  Financial structure (Note: Bell Fund may be the sole financier for Audience Development)</t>
  </si>
  <si>
    <r>
      <t xml:space="preserve">If </t>
    </r>
    <r>
      <rPr>
        <b/>
        <sz val="10"/>
        <rFont val="Arial"/>
        <family val="2"/>
      </rPr>
      <t>inserting</t>
    </r>
    <r>
      <rPr>
        <sz val="10"/>
        <rFont val="Arial"/>
        <family val="2"/>
      </rPr>
      <t xml:space="preserve"> or </t>
    </r>
    <r>
      <rPr>
        <b/>
        <sz val="10"/>
        <rFont val="Arial"/>
        <family val="2"/>
      </rPr>
      <t>deleting</t>
    </r>
    <r>
      <rPr>
        <sz val="10"/>
        <rFont val="Arial"/>
        <family val="2"/>
      </rPr>
      <t xml:space="preserve"> rows, ensure you do whole rows by selecting the row numbers down the left hand side of the page otherwise the rest of the worksheet will move out of alignment.</t>
    </r>
  </si>
  <si>
    <r>
      <t xml:space="preserve">If you do not want the </t>
    </r>
    <r>
      <rPr>
        <b/>
        <sz val="10"/>
        <rFont val="Arial"/>
        <family val="2"/>
      </rPr>
      <t xml:space="preserve">zero values </t>
    </r>
    <r>
      <rPr>
        <sz val="10"/>
        <rFont val="Arial"/>
        <family val="2"/>
      </rPr>
      <t>to show on your worksheets, you should change the relevant view option, rather than deleting the zero itself.</t>
    </r>
  </si>
  <si>
    <t>DISCLAIMER</t>
  </si>
  <si>
    <t xml:space="preserve">The Bell Fund has taken care to ensure that the formulas in this budget are correct.  However, as the formulas are not locked, errors can occur when numbers are entered to override formulas and/or when lines are added or subtracted.  The Bell Fund takes no responsibility for the accuracy of your budget. Please check each line where you have entered figures and ensure the accuracy of the subtotals and totals lines and columns.
</t>
  </si>
  <si>
    <t>COVER PAGE</t>
  </si>
  <si>
    <t>AUDIENCE DEVELOPMENT BUDGET</t>
  </si>
  <si>
    <t>PROJECT TITLE:</t>
  </si>
  <si>
    <t>PRODUCER:</t>
  </si>
  <si>
    <r>
      <rPr>
        <b/>
        <sz val="10"/>
        <color rgb="FF000000"/>
        <rFont val="Arial"/>
      </rPr>
      <t xml:space="preserve">SERVICE COMPANY </t>
    </r>
    <r>
      <rPr>
        <sz val="10"/>
        <color rgb="FF000000"/>
        <rFont val="Arial"/>
      </rPr>
      <t>(if applicable):</t>
    </r>
  </si>
  <si>
    <t>COMMUNITY/SOCIAL MEDIA MANAGER:</t>
  </si>
  <si>
    <t>OTHER:</t>
  </si>
  <si>
    <r>
      <rPr>
        <b/>
        <sz val="10"/>
        <color rgb="FF000000"/>
        <rFont val="Arial"/>
      </rPr>
      <t xml:space="preserve">CONTACT PERSON </t>
    </r>
    <r>
      <rPr>
        <sz val="10"/>
        <color rgb="FF000000"/>
        <rFont val="Arial"/>
      </rPr>
      <t>(include email):</t>
    </r>
  </si>
  <si>
    <t>AUDIENCE DEVELOPMENT SCHEDULE/TIMELINE:</t>
  </si>
  <si>
    <t>DATES:</t>
  </si>
  <si>
    <t>PERIOD:</t>
  </si>
  <si>
    <t>(Pre-Launch-to-completion. Pre-Launch refers to the first day marketing or promotion lands in market)</t>
  </si>
  <si>
    <t xml:space="preserve"> (# of days or wks )</t>
  </si>
  <si>
    <t>BUDGET PREPARED BY:</t>
  </si>
  <si>
    <t>BUDGET DATED:</t>
  </si>
  <si>
    <t>TELEPHONE:</t>
  </si>
  <si>
    <t>EMAIL:</t>
  </si>
  <si>
    <t>SIGNATURE:</t>
  </si>
  <si>
    <t>Bell Fund Transactions by all Parties</t>
  </si>
  <si>
    <t>SECTION 1  -  Tell us a little about your company</t>
  </si>
  <si>
    <t>Company Info</t>
  </si>
  <si>
    <t>Parent Company:</t>
  </si>
  <si>
    <t>Applicant Company:</t>
  </si>
  <si>
    <t>Number of employees of parent company:</t>
  </si>
  <si>
    <t>Number of employees of applicant company (if different):</t>
  </si>
  <si>
    <t xml:space="preserve">SECTION 2  -  Declaration of Related Parties
</t>
  </si>
  <si>
    <t>List all individuals in your budget that are related to the 'owners(s)  listed above. This includes any family member and spouse (or related person) of the owner.</t>
  </si>
  <si>
    <t>Type of related party</t>
  </si>
  <si>
    <t>Budget Code(s)</t>
  </si>
  <si>
    <t>Name of company or person</t>
  </si>
  <si>
    <t>Amount</t>
  </si>
  <si>
    <t>Parent company</t>
  </si>
  <si>
    <t>Subsidiary</t>
  </si>
  <si>
    <t>Companies under common control</t>
  </si>
  <si>
    <t>Shareholders of parent company</t>
  </si>
  <si>
    <t>Shareholders of subsidiary</t>
  </si>
  <si>
    <t>Members of immediate family (husband, wife and children)</t>
  </si>
  <si>
    <t>Management and/or employees of parent company</t>
  </si>
  <si>
    <t>Management and/or employees of subsidiary</t>
  </si>
  <si>
    <t>Television production company</t>
  </si>
  <si>
    <t>Platform</t>
  </si>
  <si>
    <t>Distributor</t>
  </si>
  <si>
    <t>TOTAL</t>
  </si>
  <si>
    <t>SECTION 3  -  Declaration of Non-Canadian Costs</t>
  </si>
  <si>
    <t xml:space="preserve">The expectation is that all budget costs will be spent in Canada, and on Canadians. Up to 25% of the budget may be spent on non-Canadian costs provided that the Producer can establish the need for the non-Canadian costs. </t>
  </si>
  <si>
    <t>Name of company or individual</t>
  </si>
  <si>
    <t xml:space="preserve">I certify that all the information provided is accurate and complete and that there is no omission of important information.   </t>
  </si>
  <si>
    <t>Signature</t>
  </si>
  <si>
    <t>Date</t>
  </si>
  <si>
    <t>ACCOUNT</t>
  </si>
  <si>
    <t>CATEGORY</t>
  </si>
  <si>
    <t>GEN-1</t>
  </si>
  <si>
    <t xml:space="preserve">LABOUR SOCIAL/CONTENT/MODERATION </t>
  </si>
  <si>
    <t>GEN-2</t>
  </si>
  <si>
    <t>LABOUR PREP &amp; RESEARCH</t>
  </si>
  <si>
    <t>VID-3</t>
  </si>
  <si>
    <t>LABOUR VIDEO PRODUCTION</t>
  </si>
  <si>
    <t>IDM-4</t>
  </si>
  <si>
    <t>LABOUR INTERACTIVE DIGITAL MEDIA (IF APPLICABLE)</t>
  </si>
  <si>
    <t>TOTAL LABOUR ('A')</t>
  </si>
  <si>
    <t>GEN-5</t>
  </si>
  <si>
    <t>EQUIPMENT FOR SOCIAL/CONTENT/MODERATION/SEO</t>
  </si>
  <si>
    <t>VID-6</t>
  </si>
  <si>
    <t>VIDEO PRODUCTION EQUIPMENT</t>
  </si>
  <si>
    <t>VID-7</t>
  </si>
  <si>
    <t xml:space="preserve">VIDEO POST-PRODUCTION EQUIPMENT </t>
  </si>
  <si>
    <t>TOTAL EQUIPMENT AND MATERIALS ('B')</t>
  </si>
  <si>
    <t>SUB-TOTAL 'A' + 'B'</t>
  </si>
  <si>
    <t>GEN-8</t>
  </si>
  <si>
    <t>PROJECT ADMINISTRATION</t>
  </si>
  <si>
    <t>TOTAL ADMINISTRATIVE EXPENSES ('C')</t>
  </si>
  <si>
    <t>GEN-9</t>
  </si>
  <si>
    <t>HOSTING/SERVER</t>
  </si>
  <si>
    <t>GEN-10</t>
  </si>
  <si>
    <t>ADVERTISING</t>
  </si>
  <si>
    <t>TOTAL HOSTING/ADVERTISING ('D')</t>
  </si>
  <si>
    <t>GEN-11</t>
  </si>
  <si>
    <t xml:space="preserve">CONTINGENCY </t>
  </si>
  <si>
    <t>TOTAL AUDIENCE DEVELOPMENT COSTS</t>
  </si>
  <si>
    <t>AUDIENCE DEVELOPMENT
DISC/GEN</t>
  </si>
  <si>
    <t xml:space="preserve"> Whenever you insert additional lines: 1) Make sure to copy all calculation formulas and 2) Insert them somewhere between the first and last ACC. In the CATEGORY section -- will ensure the integrity of the summations.</t>
  </si>
  <si>
    <t>ACC.</t>
  </si>
  <si>
    <t xml:space="preserve">      CATEGORY</t>
  </si>
  <si>
    <t xml:space="preserve">      NAME</t>
  </si>
  <si>
    <t>NO.</t>
  </si>
  <si>
    <t xml:space="preserve">QUANTITY </t>
  </si>
  <si>
    <t>UNITS</t>
  </si>
  <si>
    <t>RATE</t>
  </si>
  <si>
    <t>Canadian Costs?</t>
  </si>
  <si>
    <t>Related Party?</t>
  </si>
  <si>
    <t>X</t>
  </si>
  <si>
    <t>no. of units</t>
  </si>
  <si>
    <t>hrs, days, wks</t>
  </si>
  <si>
    <t>$ COST per unit</t>
  </si>
  <si>
    <t>COMMUNITY/SOCIAL MANAGER(S), MODERATION/MONITOR(S)</t>
  </si>
  <si>
    <t>Yes</t>
  </si>
  <si>
    <t>No</t>
  </si>
  <si>
    <t>CONTENT WRITER(S) (BLOGS…)</t>
  </si>
  <si>
    <t>CONTENT CREATOR(S) (INFOGRAPHICS,MEMES…)</t>
  </si>
  <si>
    <t xml:space="preserve">CONTENT CURATOR(s) </t>
  </si>
  <si>
    <t>SEARCH ENGINE OPTIMIZATION/PAGE INDEXATION</t>
  </si>
  <si>
    <t xml:space="preserve">DATA REPORTING AND ANALYSIS </t>
  </si>
  <si>
    <t>CONSULTANT(S) (If flat rate: explain and use unit "Months")</t>
  </si>
  <si>
    <t>OTHER (must provde detail)</t>
  </si>
  <si>
    <t xml:space="preserve">TOTAL LABOUR SOCIAL/CONTENT/MODERATION </t>
  </si>
  <si>
    <t>BUDGET / SCHEDULE PREPARATION</t>
  </si>
  <si>
    <t> </t>
  </si>
  <si>
    <t>MARKET RESEARCH / FOCUS GROUP(S)</t>
  </si>
  <si>
    <t>A/B Testing</t>
  </si>
  <si>
    <t>TOTAL LABOUR PREP &amp; RESEARCH</t>
  </si>
  <si>
    <t>NAME</t>
  </si>
  <si>
    <t xml:space="preserve">  QUANTITY  (specify # of units in each phase)</t>
  </si>
  <si>
    <t>Pre-Prdn</t>
  </si>
  <si>
    <t>Production</t>
  </si>
  <si>
    <t>Post-Prdn</t>
  </si>
  <si>
    <t>Delivery</t>
  </si>
  <si>
    <t>VIDEO PRODUCTION SUPERVISOR</t>
  </si>
  <si>
    <t>DIRECTOR</t>
  </si>
  <si>
    <t>PRODUCTION MANAGER</t>
  </si>
  <si>
    <t>PRODUCTION CO-ORDINATOR/P.A.</t>
  </si>
  <si>
    <t>WRITER(S)</t>
  </si>
  <si>
    <t>CAMERA OPERATOR(S)</t>
  </si>
  <si>
    <t>AUDIO TECH(S)</t>
  </si>
  <si>
    <t>RESEARCHER(S)</t>
  </si>
  <si>
    <t>PERFORMER(S)</t>
  </si>
  <si>
    <t>PROPS/WARDROBE/MAKEUP</t>
  </si>
  <si>
    <t>PICTURE EDITOR(S)</t>
  </si>
  <si>
    <t>TOTAL LABOUR VIDEO PRODUCTION</t>
  </si>
  <si>
    <t>DESCRIPTION
(provided detailed description of equipment)</t>
  </si>
  <si>
    <t>QUANTITY (specify # of units in each phrase)</t>
  </si>
  <si>
    <t>x.</t>
  </si>
  <si>
    <t>Testing</t>
  </si>
  <si>
    <t>Launch</t>
  </si>
  <si>
    <t>PROJECT MANAGER</t>
  </si>
  <si>
    <t>TECHNICAL DIRECTOR/CREATIVE LEAD</t>
  </si>
  <si>
    <t>DESIGNER(S)</t>
  </si>
  <si>
    <t>BACK-END DEVELOPER(S)</t>
  </si>
  <si>
    <t>FRONT-END DEVELOPER(S)</t>
  </si>
  <si>
    <t>TESTING LABOUR</t>
  </si>
  <si>
    <t>TOTAL LABOUR INTERACTIVE DIGITAL MEDIA</t>
  </si>
  <si>
    <t>EQUIPMENT RELATED TO AUDIENCE DEVELOPMENT</t>
  </si>
  <si>
    <t>DESCRIPTION</t>
  </si>
  <si>
    <t xml:space="preserve">      (provide detailed description of equipment, software, etc.)</t>
  </si>
  <si>
    <t>COMPUTER WORKSTATION(S)</t>
  </si>
  <si>
    <t>SOFTWARE - PURCHASED</t>
  </si>
  <si>
    <t>SOFTWARE - SUBSCRIPTION</t>
  </si>
  <si>
    <t>ANALYTICS TOOL(S)</t>
  </si>
  <si>
    <t>DATA STORAGE DEVICE(S)</t>
  </si>
  <si>
    <t>TESTING DEVICE(S)</t>
  </si>
  <si>
    <t>STAGING SERVER (for testing)</t>
  </si>
  <si>
    <t>STOCK IMAGES</t>
  </si>
  <si>
    <t>TOTAL EQUIPMENT RELATED TO AUDIENCE DEVELOPMENT</t>
  </si>
  <si>
    <t>(provide detailed description of equipment)</t>
  </si>
  <si>
    <t>PRODUCTION STUDIO/LOCATION RENTAL</t>
  </si>
  <si>
    <t>CAMERA(S) - BASIC PACKAGE RENTAL</t>
  </si>
  <si>
    <t>LIGHTING/ELECTRICAL - BASIC PACKAGE RENTAL</t>
  </si>
  <si>
    <t>SOUND - BASIC PACKAGE RENTAL</t>
  </si>
  <si>
    <t>WARDROBE RENTAL</t>
  </si>
  <si>
    <t>CLEANING</t>
  </si>
  <si>
    <t>MISC OTHER RENTAL</t>
  </si>
  <si>
    <t xml:space="preserve">TOTAL VIDEO PRODUCTION EQUIPMENT </t>
  </si>
  <si>
    <t>EDIT SUITE/SOFTWARE RENTAL(S)</t>
  </si>
  <si>
    <t>VOICE OVER RECORD</t>
  </si>
  <si>
    <t>MIX</t>
  </si>
  <si>
    <t>FILE EXPORTS / DIGITAL OUTPUTS (SRT FILES)</t>
  </si>
  <si>
    <t>STOCK MUSIC / SFX</t>
  </si>
  <si>
    <t>TOTAL VIDEO POST-PRODUCTION EQUIPMENT</t>
  </si>
  <si>
    <t>(provide detailed explanation)</t>
  </si>
  <si>
    <t>PROJECT OFFICE RENTAL - ADDITIONAL</t>
  </si>
  <si>
    <t>TELEPHONE/INTERNET</t>
  </si>
  <si>
    <t>DELIVERY/COURIER</t>
  </si>
  <si>
    <t>OFFICE SUPPLIES / PHOTOCOPY / PRINTING</t>
  </si>
  <si>
    <t>TAXI / PARKING</t>
  </si>
  <si>
    <t>ACCOUNTANT/BOOKEEPER</t>
  </si>
  <si>
    <t>TOTAL PROJECT ADMINISTRATION</t>
  </si>
  <si>
    <t>WEBSITE:  HOSTING/SERVER EXPENSE</t>
  </si>
  <si>
    <t>WEBSITE:  HOSTING/SERVER ADDTL. SOFTWARE</t>
  </si>
  <si>
    <t>TECHNICAL UPDATES / DEPLOYMENT</t>
  </si>
  <si>
    <t>TOTAL HOSTING/SERVER</t>
  </si>
  <si>
    <t>ADVERTISING - ONLINE BUYS</t>
  </si>
  <si>
    <t>ADVERTISING - MOBILE BUYS</t>
  </si>
  <si>
    <t>AUDIENCE-FOCUSED EVENT ATTENDANCE</t>
  </si>
  <si>
    <t>TOTAL ADVERTISING</t>
  </si>
  <si>
    <t>CONTINGENCY</t>
  </si>
  <si>
    <t>TOTAL CONTINGENCY</t>
  </si>
  <si>
    <t>DISCOVERABILITY
VIDEO</t>
  </si>
  <si>
    <t>OTHER LABOUR</t>
  </si>
  <si>
    <t>FRINGES (if not included above)</t>
  </si>
  <si>
    <t>PAYROLL BENEFITS (if not included above)</t>
  </si>
  <si>
    <t>CATERING / CRAFT SERVICE(S)</t>
  </si>
  <si>
    <t>PRODUCTION CAR(S)</t>
  </si>
  <si>
    <t>TRUCK(S)/VAN(S)</t>
  </si>
  <si>
    <t>GAS</t>
  </si>
  <si>
    <t>OTHER</t>
  </si>
  <si>
    <t>CLOSED CAPTIONING</t>
  </si>
  <si>
    <t>DESCRIPTIVE VIDEO</t>
  </si>
  <si>
    <t>STOCK IMAGES/VIDEO</t>
  </si>
  <si>
    <t xml:space="preserve">MUSIC RIGHTS </t>
  </si>
  <si>
    <t>Hours</t>
  </si>
  <si>
    <t>Days</t>
  </si>
  <si>
    <t>Weeks</t>
  </si>
  <si>
    <t>Months</t>
  </si>
  <si>
    <t>AUDIENCE DEVELOPMENT
FINANCING</t>
  </si>
  <si>
    <t>FINANCING</t>
  </si>
  <si>
    <r>
      <t>Source of Financing</t>
    </r>
    <r>
      <rPr>
        <sz val="11"/>
        <rFont val="Arial"/>
        <family val="2"/>
      </rPr>
      <t xml:space="preserve">                                                               (add more lines if necessary)</t>
    </r>
  </si>
  <si>
    <t>Confirmed? (yes/no)</t>
  </si>
  <si>
    <t>% of Budget</t>
  </si>
  <si>
    <t>Type of Financing</t>
  </si>
  <si>
    <t>Bell Fund</t>
  </si>
  <si>
    <t>Total Financing</t>
  </si>
  <si>
    <t>Advance</t>
  </si>
  <si>
    <t>Investment</t>
  </si>
  <si>
    <t>Deferral</t>
  </si>
  <si>
    <t>Contribution</t>
  </si>
  <si>
    <t>Grant</t>
  </si>
  <si>
    <t>Loan</t>
  </si>
  <si>
    <t>Facilities and Services</t>
  </si>
  <si>
    <t>Licence</t>
  </si>
  <si>
    <t>Barter Deal</t>
  </si>
  <si>
    <t>Minimum Guarantee</t>
  </si>
  <si>
    <t>Sponsorship</t>
  </si>
  <si>
    <t>Other (specify)</t>
  </si>
  <si>
    <t>INFLUENCER MANAGER(S)</t>
  </si>
  <si>
    <t>TRANSLATION</t>
  </si>
  <si>
    <t>Version - May 2026</t>
  </si>
  <si>
    <t xml:space="preserve">The Bell Fund Audience Development Budget template must accurately reflect all costs directly associated with the various activities outlined in the Audience Development Plan and must be separate from the marketing and promotional activities in the production budget.   Examples of activities typically part of a production budget that should not be in the Audience Development budget are: print materials, pitch materials, non-digital PR activities, non-digital adverstising and marketing activities such as ads in magazines. The  Audience Development Budget would typically contain costs for eg. social media content generation, social media advertising campaigns, online community management and moderation, SEO/ASO, influencers' costs, the creation of digital teasers and  trailers and other supporting content, live event production and integration, online ad buys, analytics software subscriptions, analytics specialists and tools, market research planning execution and analysis (eg. focus groups, surveys, A/B testing), translation and localisation,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</si>
</sst>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4" formatCode="_-&quot;$&quot;* #,##0.00_-;\-&quot;$&quot;* #,##0.00_-;_-&quot;$&quot;* &quot;-&quot;??_-;_-@_-"/>
    <numFmt numFmtId="43" formatCode="_-* #,##0.00_-;\-* #,##0.00_-;_-* &quot;-&quot;??_-;_-@_-"/>
    <numFmt numFmtId="164" formatCode="_(&quot;$&quot;* #,##0_);_(&quot;$&quot;* \(#,##0\);_(&quot;$&quot;* &quot;-&quot;_);_(@_)"/>
    <numFmt numFmtId="165" formatCode="[$$-1009]#,##0"/>
    <numFmt numFmtId="166" formatCode="&quot;$&quot;#,##0.00;[Red]&quot;$&quot;#,##0.00"/>
    <numFmt numFmtId="167" formatCode="&quot;$&quot;#,##0.00"/>
    <numFmt numFmtId="168" formatCode="[$-F400]h:mm:ss\ AM/PM"/>
  </numFmts>
  <fonts count="31" x14ac:knownFonts="1">
    <font>
      <sz val="12"/>
      <name val="Arial"/>
    </font>
    <font>
      <sz val="12"/>
      <name val="Arial"/>
      <family val="2"/>
    </font>
    <font>
      <b/>
      <sz val="12"/>
      <name val="Arial"/>
      <family val="2"/>
    </font>
    <font>
      <sz val="10"/>
      <name val="Arial"/>
      <family val="2"/>
    </font>
    <font>
      <sz val="9"/>
      <name val="Arial"/>
      <family val="2"/>
    </font>
    <font>
      <b/>
      <sz val="10"/>
      <name val="Arial"/>
      <family val="2"/>
    </font>
    <font>
      <b/>
      <sz val="9"/>
      <name val="Arial"/>
      <family val="2"/>
    </font>
    <font>
      <sz val="8"/>
      <name val="Arial"/>
      <family val="2"/>
    </font>
    <font>
      <sz val="8"/>
      <name val="Arial"/>
      <family val="2"/>
    </font>
    <font>
      <b/>
      <sz val="16"/>
      <name val="Arial"/>
      <family val="2"/>
    </font>
    <font>
      <b/>
      <sz val="11"/>
      <name val="Arial"/>
      <family val="2"/>
    </font>
    <font>
      <b/>
      <sz val="9"/>
      <color indexed="10"/>
      <name val="Arial"/>
      <family val="2"/>
    </font>
    <font>
      <i/>
      <sz val="12"/>
      <name val="Arial"/>
      <family val="2"/>
    </font>
    <font>
      <sz val="11"/>
      <name val="Arial"/>
      <family val="2"/>
    </font>
    <font>
      <i/>
      <sz val="10"/>
      <name val="Arial"/>
      <family val="2"/>
    </font>
    <font>
      <sz val="10"/>
      <color indexed="10"/>
      <name val="Arial"/>
      <family val="2"/>
    </font>
    <font>
      <b/>
      <u/>
      <sz val="16"/>
      <name val="Arial"/>
      <family val="2"/>
    </font>
    <font>
      <b/>
      <u/>
      <sz val="10"/>
      <name val="Arial"/>
      <family val="2"/>
    </font>
    <font>
      <b/>
      <sz val="10"/>
      <color theme="0"/>
      <name val="Arial"/>
      <family val="2"/>
    </font>
    <font>
      <sz val="9.5"/>
      <name val="Arial"/>
      <family val="2"/>
    </font>
    <font>
      <u/>
      <sz val="12"/>
      <color theme="10"/>
      <name val="Arial"/>
      <family val="2"/>
    </font>
    <font>
      <u/>
      <sz val="12"/>
      <color theme="11"/>
      <name val="Arial"/>
      <family val="2"/>
    </font>
    <font>
      <b/>
      <i/>
      <sz val="12"/>
      <name val="Arial"/>
      <family val="2"/>
    </font>
    <font>
      <b/>
      <i/>
      <sz val="10"/>
      <name val="Arial"/>
      <family val="2"/>
    </font>
    <font>
      <b/>
      <i/>
      <sz val="11"/>
      <name val="Arial"/>
      <family val="2"/>
    </font>
    <font>
      <b/>
      <sz val="14"/>
      <name val="Arial"/>
      <family val="2"/>
    </font>
    <font>
      <sz val="11"/>
      <name val="Calibri"/>
      <family val="2"/>
    </font>
    <font>
      <i/>
      <sz val="11"/>
      <name val="Arial"/>
      <family val="2"/>
    </font>
    <font>
      <b/>
      <sz val="11"/>
      <name val="Calibri"/>
      <family val="2"/>
    </font>
    <font>
      <b/>
      <sz val="10"/>
      <color rgb="FF000000"/>
      <name val="Arial"/>
    </font>
    <font>
      <sz val="10"/>
      <color rgb="FF000000"/>
      <name val="Arial"/>
    </font>
  </fonts>
  <fills count="13">
    <fill>
      <patternFill patternType="none"/>
    </fill>
    <fill>
      <patternFill patternType="gray125"/>
    </fill>
    <fill>
      <patternFill patternType="solid">
        <fgColor indexed="65"/>
        <bgColor indexed="64"/>
      </patternFill>
    </fill>
    <fill>
      <patternFill patternType="solid">
        <fgColor indexed="65"/>
        <bgColor indexed="8"/>
      </patternFill>
    </fill>
    <fill>
      <patternFill patternType="solid">
        <fgColor indexed="22"/>
        <bgColor indexed="64"/>
      </patternFill>
    </fill>
    <fill>
      <patternFill patternType="solid">
        <fgColor theme="0" tint="-0.34998626667073579"/>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indexed="65"/>
        <bgColor rgb="FF000000"/>
      </patternFill>
    </fill>
    <fill>
      <patternFill patternType="solid">
        <fgColor rgb="FFFFFFFF"/>
        <bgColor rgb="FF000000"/>
      </patternFill>
    </fill>
    <fill>
      <patternFill patternType="solid">
        <fgColor rgb="FFFFFFFF"/>
        <bgColor indexed="64"/>
      </patternFill>
    </fill>
    <fill>
      <patternFill patternType="solid">
        <fgColor rgb="FFE7E6E6"/>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diagonal/>
    </border>
    <border>
      <left/>
      <right style="thick">
        <color indexed="8"/>
      </right>
      <top style="thick">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right style="thin">
        <color rgb="FF000000"/>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auto="1"/>
      </top>
      <bottom/>
      <diagonal/>
    </border>
    <border>
      <left/>
      <right style="thin">
        <color rgb="FF000000"/>
      </right>
      <top/>
      <bottom style="thin">
        <color auto="1"/>
      </bottom>
      <diagonal/>
    </border>
  </borders>
  <cellStyleXfs count="30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335">
    <xf numFmtId="0" fontId="0" fillId="0" borderId="0" xfId="0"/>
    <xf numFmtId="0" fontId="0" fillId="0" borderId="0" xfId="0" applyAlignment="1">
      <alignment horizontal="center"/>
    </xf>
    <xf numFmtId="0" fontId="2" fillId="0" borderId="0" xfId="0" applyFont="1"/>
    <xf numFmtId="0" fontId="3" fillId="0" borderId="0" xfId="0" applyFont="1"/>
    <xf numFmtId="0" fontId="5" fillId="0" borderId="0" xfId="0" applyFont="1"/>
    <xf numFmtId="0" fontId="4" fillId="0" borderId="0" xfId="0" applyFont="1"/>
    <xf numFmtId="49" fontId="0" fillId="0" borderId="0" xfId="0" applyNumberFormat="1"/>
    <xf numFmtId="0" fontId="3" fillId="0" borderId="1" xfId="0" applyFont="1" applyBorder="1"/>
    <xf numFmtId="0" fontId="3" fillId="0" borderId="0" xfId="0" applyFont="1" applyAlignment="1">
      <alignment vertical="center"/>
    </xf>
    <xf numFmtId="49" fontId="3" fillId="0" borderId="0" xfId="0" applyNumberFormat="1" applyFont="1"/>
    <xf numFmtId="0" fontId="3" fillId="0" borderId="0" xfId="0" applyFont="1" applyAlignment="1">
      <alignment horizontal="center"/>
    </xf>
    <xf numFmtId="0" fontId="6" fillId="0" borderId="0" xfId="0" applyFont="1"/>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vertical="center"/>
    </xf>
    <xf numFmtId="49" fontId="5" fillId="0" borderId="1" xfId="0" applyNumberFormat="1" applyFont="1" applyBorder="1" applyAlignment="1">
      <alignment horizontal="center"/>
    </xf>
    <xf numFmtId="0" fontId="5" fillId="0" borderId="1" xfId="0" applyFont="1" applyBorder="1" applyAlignment="1">
      <alignment horizontal="center"/>
    </xf>
    <xf numFmtId="49" fontId="3" fillId="0" borderId="1" xfId="0" applyNumberFormat="1" applyFont="1" applyBorder="1" applyAlignment="1">
      <alignment horizontal="center"/>
    </xf>
    <xf numFmtId="49" fontId="3" fillId="0" borderId="0" xfId="0" applyNumberFormat="1" applyFont="1" applyAlignment="1">
      <alignment horizont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3" fontId="3" fillId="2"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7" fillId="2" borderId="1" xfId="0" applyFont="1" applyFill="1" applyBorder="1" applyAlignment="1">
      <alignment horizontal="center" vertical="center"/>
    </xf>
    <xf numFmtId="0" fontId="7" fillId="0" borderId="0" xfId="0" applyFont="1"/>
    <xf numFmtId="0" fontId="3" fillId="2" borderId="6" xfId="0" applyFont="1" applyFill="1" applyBorder="1" applyAlignment="1">
      <alignment horizontal="center" vertical="center"/>
    </xf>
    <xf numFmtId="165" fontId="3" fillId="0" borderId="1" xfId="0" applyNumberFormat="1" applyFont="1" applyBorder="1"/>
    <xf numFmtId="10" fontId="3" fillId="0" borderId="1" xfId="0" applyNumberFormat="1" applyFont="1" applyBorder="1"/>
    <xf numFmtId="0" fontId="3" fillId="0" borderId="1" xfId="0" applyFont="1" applyBorder="1" applyAlignment="1">
      <alignment horizontal="center"/>
    </xf>
    <xf numFmtId="0" fontId="11" fillId="0" borderId="0" xfId="0" applyFont="1"/>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xf numFmtId="0" fontId="3" fillId="2" borderId="1" xfId="0" applyFont="1" applyFill="1" applyBorder="1"/>
    <xf numFmtId="2" fontId="3" fillId="0" borderId="1" xfId="0" quotePrefix="1" applyNumberFormat="1" applyFont="1" applyBorder="1" applyAlignment="1">
      <alignment horizontal="center" vertical="center"/>
    </xf>
    <xf numFmtId="0" fontId="12" fillId="0" borderId="0" xfId="0" applyFont="1" applyAlignment="1">
      <alignment horizontal="right"/>
    </xf>
    <xf numFmtId="0" fontId="10" fillId="0" borderId="0" xfId="0" applyFont="1"/>
    <xf numFmtId="0" fontId="13" fillId="0" borderId="0" xfId="0" applyFont="1"/>
    <xf numFmtId="0" fontId="5" fillId="0" borderId="0" xfId="0" applyFont="1" applyAlignment="1">
      <alignment horizontal="right"/>
    </xf>
    <xf numFmtId="165" fontId="3" fillId="0" borderId="12" xfId="0" applyNumberFormat="1" applyFont="1" applyBorder="1"/>
    <xf numFmtId="0" fontId="3" fillId="0" borderId="1" xfId="0" applyFont="1" applyBorder="1" applyAlignment="1">
      <alignment vertical="center"/>
    </xf>
    <xf numFmtId="0" fontId="5" fillId="0" borderId="10" xfId="0" applyFont="1" applyBorder="1"/>
    <xf numFmtId="0" fontId="3" fillId="0" borderId="11" xfId="0" applyFont="1" applyBorder="1"/>
    <xf numFmtId="0" fontId="5" fillId="0" borderId="7" xfId="0" applyFont="1" applyBorder="1"/>
    <xf numFmtId="0" fontId="3" fillId="0" borderId="9" xfId="0" applyFont="1" applyBorder="1"/>
    <xf numFmtId="0" fontId="5" fillId="0" borderId="1" xfId="0" applyFont="1" applyBorder="1" applyAlignment="1">
      <alignment horizontal="right"/>
    </xf>
    <xf numFmtId="0" fontId="18" fillId="5" borderId="9" xfId="0" applyFont="1" applyFill="1" applyBorder="1"/>
    <xf numFmtId="0" fontId="3" fillId="0" borderId="12" xfId="0" applyFont="1" applyBorder="1"/>
    <xf numFmtId="0" fontId="3" fillId="7" borderId="1" xfId="0" applyFont="1" applyFill="1" applyBorder="1" applyAlignment="1">
      <alignment vertical="center"/>
    </xf>
    <xf numFmtId="0" fontId="3" fillId="7" borderId="5" xfId="0" applyFont="1" applyFill="1" applyBorder="1" applyAlignment="1">
      <alignment vertical="center"/>
    </xf>
    <xf numFmtId="0" fontId="5" fillId="7" borderId="1" xfId="0" applyFont="1" applyFill="1" applyBorder="1"/>
    <xf numFmtId="0" fontId="5" fillId="7" borderId="0" xfId="0" applyFont="1" applyFill="1"/>
    <xf numFmtId="0" fontId="3" fillId="0" borderId="25" xfId="0" applyFont="1" applyBorder="1" applyAlignment="1">
      <alignment vertical="center"/>
    </xf>
    <xf numFmtId="2" fontId="3" fillId="0" borderId="1" xfId="0" applyNumberFormat="1" applyFont="1" applyBorder="1" applyAlignment="1">
      <alignment horizontal="center"/>
    </xf>
    <xf numFmtId="2" fontId="3" fillId="0" borderId="0" xfId="0" applyNumberFormat="1" applyFont="1"/>
    <xf numFmtId="2" fontId="5" fillId="0" borderId="4" xfId="0" applyNumberFormat="1" applyFont="1" applyBorder="1" applyAlignment="1">
      <alignment horizontal="center" vertical="center"/>
    </xf>
    <xf numFmtId="2" fontId="5" fillId="0" borderId="1" xfId="0" applyNumberFormat="1" applyFont="1" applyBorder="1" applyAlignment="1">
      <alignment horizontal="center" vertical="center"/>
    </xf>
    <xf numFmtId="2" fontId="0" fillId="0" borderId="0" xfId="0" applyNumberFormat="1"/>
    <xf numFmtId="0" fontId="13" fillId="7" borderId="1" xfId="0" applyFont="1" applyFill="1" applyBorder="1"/>
    <xf numFmtId="0" fontId="3" fillId="0" borderId="1" xfId="0" applyFont="1" applyBorder="1" applyAlignment="1">
      <alignment horizontal="center" vertical="center"/>
    </xf>
    <xf numFmtId="49" fontId="13" fillId="0" borderId="1" xfId="0" applyNumberFormat="1" applyFont="1" applyBorder="1" applyAlignment="1">
      <alignment horizontal="center"/>
    </xf>
    <xf numFmtId="0" fontId="13" fillId="0" borderId="1" xfId="0" applyFont="1" applyBorder="1"/>
    <xf numFmtId="49" fontId="3" fillId="7" borderId="1" xfId="0" applyNumberFormat="1" applyFont="1" applyFill="1" applyBorder="1" applyAlignment="1">
      <alignment horizontal="center"/>
    </xf>
    <xf numFmtId="0" fontId="3" fillId="7" borderId="1" xfId="0" applyFont="1" applyFill="1" applyBorder="1" applyAlignment="1">
      <alignment horizontal="left" vertical="center"/>
    </xf>
    <xf numFmtId="0" fontId="19" fillId="0" borderId="1" xfId="0" applyFont="1" applyBorder="1" applyAlignment="1">
      <alignment vertical="center"/>
    </xf>
    <xf numFmtId="0" fontId="3" fillId="0" borderId="1" xfId="0" applyFont="1" applyBorder="1" applyAlignment="1">
      <alignment horizontal="left" vertical="center"/>
    </xf>
    <xf numFmtId="0" fontId="3" fillId="8" borderId="0" xfId="0" applyFont="1" applyFill="1"/>
    <xf numFmtId="0" fontId="3" fillId="7" borderId="1" xfId="0" applyFont="1" applyFill="1" applyBorder="1"/>
    <xf numFmtId="166" fontId="3" fillId="3" borderId="1" xfId="0" applyNumberFormat="1" applyFont="1" applyFill="1" applyBorder="1" applyAlignment="1">
      <alignment vertical="center"/>
    </xf>
    <xf numFmtId="166" fontId="5" fillId="0" borderId="5" xfId="0" applyNumberFormat="1" applyFont="1" applyBorder="1" applyAlignment="1">
      <alignment horizontal="right" vertical="center"/>
    </xf>
    <xf numFmtId="1" fontId="3" fillId="0" borderId="1" xfId="0" applyNumberFormat="1" applyFont="1" applyBorder="1" applyAlignment="1">
      <alignment horizontal="center" vertical="center"/>
    </xf>
    <xf numFmtId="166" fontId="3" fillId="0" borderId="1" xfId="0" applyNumberFormat="1" applyFont="1" applyBorder="1" applyAlignment="1">
      <alignment horizontal="right" vertical="center"/>
    </xf>
    <xf numFmtId="4" fontId="3" fillId="2" borderId="1" xfId="0" applyNumberFormat="1" applyFont="1" applyFill="1" applyBorder="1" applyAlignment="1">
      <alignment horizontal="center" vertical="center"/>
    </xf>
    <xf numFmtId="4" fontId="3" fillId="3" borderId="4" xfId="0" applyNumberFormat="1" applyFont="1" applyFill="1" applyBorder="1" applyAlignment="1">
      <alignment horizontal="center" vertical="center"/>
    </xf>
    <xf numFmtId="167" fontId="5" fillId="3" borderId="1" xfId="0" applyNumberFormat="1" applyFont="1" applyFill="1" applyBorder="1" applyAlignment="1">
      <alignment vertical="center"/>
    </xf>
    <xf numFmtId="166" fontId="3" fillId="3" borderId="1" xfId="0" applyNumberFormat="1" applyFont="1" applyFill="1" applyBorder="1" applyAlignment="1">
      <alignment horizontal="right" vertical="center"/>
    </xf>
    <xf numFmtId="166" fontId="3" fillId="0" borderId="1" xfId="2" applyNumberFormat="1" applyFont="1" applyBorder="1" applyAlignment="1">
      <alignment horizontal="right"/>
    </xf>
    <xf numFmtId="166" fontId="3" fillId="0" borderId="1" xfId="1" applyNumberFormat="1" applyFont="1" applyBorder="1" applyAlignment="1">
      <alignment horizontal="right"/>
    </xf>
    <xf numFmtId="166" fontId="5" fillId="0" borderId="1" xfId="2" applyNumberFormat="1" applyFont="1" applyBorder="1" applyAlignment="1">
      <alignment horizontal="right"/>
    </xf>
    <xf numFmtId="166" fontId="3" fillId="0" borderId="1" xfId="0" applyNumberFormat="1" applyFont="1" applyBorder="1" applyAlignment="1">
      <alignment horizontal="right"/>
    </xf>
    <xf numFmtId="166" fontId="3" fillId="2" borderId="1" xfId="0" applyNumberFormat="1" applyFont="1" applyFill="1" applyBorder="1" applyAlignment="1">
      <alignment horizontal="right" vertical="center"/>
    </xf>
    <xf numFmtId="0" fontId="10" fillId="0" borderId="6" xfId="0" applyFont="1" applyBorder="1"/>
    <xf numFmtId="166" fontId="5" fillId="0" borderId="6" xfId="2" applyNumberFormat="1" applyFont="1" applyBorder="1" applyAlignment="1">
      <alignment horizontal="right"/>
    </xf>
    <xf numFmtId="0" fontId="3" fillId="0" borderId="26" xfId="0" applyFont="1" applyBorder="1"/>
    <xf numFmtId="166" fontId="3" fillId="0" borderId="26" xfId="1" applyNumberFormat="1" applyFont="1" applyBorder="1" applyAlignment="1">
      <alignment horizontal="right"/>
    </xf>
    <xf numFmtId="166" fontId="3" fillId="0" borderId="26" xfId="0" applyNumberFormat="1" applyFont="1" applyBorder="1" applyAlignment="1">
      <alignment horizontal="right"/>
    </xf>
    <xf numFmtId="0" fontId="3" fillId="7" borderId="26" xfId="0" applyFont="1" applyFill="1" applyBorder="1"/>
    <xf numFmtId="49" fontId="3" fillId="0" borderId="12" xfId="0" applyNumberFormat="1" applyFont="1" applyBorder="1" applyAlignment="1">
      <alignment horizontal="center"/>
    </xf>
    <xf numFmtId="166" fontId="3" fillId="0" borderId="12" xfId="0" applyNumberFormat="1" applyFont="1" applyBorder="1" applyAlignment="1">
      <alignment horizontal="right"/>
    </xf>
    <xf numFmtId="49" fontId="2" fillId="0" borderId="0" xfId="0" applyNumberFormat="1" applyFont="1" applyAlignment="1">
      <alignment horizontal="center"/>
    </xf>
    <xf numFmtId="165" fontId="2" fillId="0" borderId="0" xfId="0" applyNumberFormat="1" applyFont="1"/>
    <xf numFmtId="0" fontId="3" fillId="0" borderId="4" xfId="0" applyFont="1" applyBorder="1" applyAlignment="1">
      <alignment horizontal="center" vertical="center"/>
    </xf>
    <xf numFmtId="0" fontId="7" fillId="0" borderId="4" xfId="0" applyFont="1" applyBorder="1" applyAlignment="1">
      <alignment horizontal="center" vertical="center"/>
    </xf>
    <xf numFmtId="9" fontId="5" fillId="0" borderId="0" xfId="233" applyFont="1"/>
    <xf numFmtId="0" fontId="5" fillId="0" borderId="0" xfId="0" applyFont="1" applyAlignment="1">
      <alignment horizontal="center"/>
    </xf>
    <xf numFmtId="166" fontId="3" fillId="0" borderId="0" xfId="0" applyNumberFormat="1" applyFont="1"/>
    <xf numFmtId="166" fontId="3" fillId="0" borderId="0" xfId="0" applyNumberFormat="1" applyFont="1" applyAlignment="1">
      <alignment horizontal="right"/>
    </xf>
    <xf numFmtId="166" fontId="5" fillId="0" borderId="0" xfId="2" applyNumberFormat="1" applyFont="1" applyBorder="1" applyAlignment="1">
      <alignment horizontal="right"/>
    </xf>
    <xf numFmtId="166" fontId="5" fillId="0" borderId="0" xfId="0" applyNumberFormat="1" applyFont="1" applyAlignment="1">
      <alignment horizontal="right"/>
    </xf>
    <xf numFmtId="49" fontId="22" fillId="0" borderId="0" xfId="0" applyNumberFormat="1" applyFont="1"/>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top" wrapText="1"/>
    </xf>
    <xf numFmtId="0" fontId="3" fillId="8" borderId="0" xfId="0" applyFont="1" applyFill="1" applyAlignment="1">
      <alignment horizontal="left"/>
    </xf>
    <xf numFmtId="49" fontId="10" fillId="0" borderId="1" xfId="0" applyNumberFormat="1" applyFont="1" applyBorder="1" applyAlignment="1">
      <alignment horizontal="center"/>
    </xf>
    <xf numFmtId="0" fontId="10" fillId="0" borderId="1" xfId="0" applyFont="1" applyBorder="1"/>
    <xf numFmtId="0" fontId="10" fillId="0" borderId="1" xfId="0" applyFont="1" applyBorder="1" applyAlignment="1">
      <alignment horizontal="center"/>
    </xf>
    <xf numFmtId="0" fontId="10" fillId="0" borderId="1" xfId="0" applyFont="1" applyBorder="1" applyAlignment="1">
      <alignment vertical="top" wrapText="1"/>
    </xf>
    <xf numFmtId="165" fontId="10"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10" fontId="10" fillId="0" borderId="1" xfId="0" applyNumberFormat="1" applyFont="1" applyBorder="1" applyAlignment="1">
      <alignment horizontal="center" vertical="top" wrapText="1"/>
    </xf>
    <xf numFmtId="0" fontId="10" fillId="0" borderId="13" xfId="0" applyFont="1" applyBorder="1"/>
    <xf numFmtId="165" fontId="10" fillId="0" borderId="14" xfId="0" applyNumberFormat="1" applyFont="1" applyBorder="1"/>
    <xf numFmtId="0" fontId="10" fillId="0" borderId="14" xfId="0" applyFont="1" applyBorder="1"/>
    <xf numFmtId="10" fontId="10" fillId="0" borderId="14" xfId="0" applyNumberFormat="1" applyFont="1" applyBorder="1"/>
    <xf numFmtId="0" fontId="10" fillId="0" borderId="15" xfId="0" applyFont="1" applyBorder="1" applyAlignment="1">
      <alignment horizontal="left"/>
    </xf>
    <xf numFmtId="49" fontId="24" fillId="0" borderId="0" xfId="0" applyNumberFormat="1" applyFont="1" applyAlignment="1">
      <alignment wrapText="1"/>
    </xf>
    <xf numFmtId="0" fontId="5" fillId="0" borderId="1" xfId="0" applyFont="1" applyBorder="1" applyAlignment="1">
      <alignment vertical="center"/>
    </xf>
    <xf numFmtId="49" fontId="10" fillId="0" borderId="13" xfId="0" applyNumberFormat="1" applyFont="1" applyBorder="1" applyAlignment="1">
      <alignment horizontal="center"/>
    </xf>
    <xf numFmtId="166" fontId="10" fillId="0" borderId="15" xfId="2" applyNumberFormat="1" applyFont="1" applyBorder="1" applyAlignment="1">
      <alignment horizontal="right"/>
    </xf>
    <xf numFmtId="0" fontId="18" fillId="5" borderId="7" xfId="0" applyFont="1" applyFill="1" applyBorder="1" applyAlignment="1">
      <alignment horizontal="left"/>
    </xf>
    <xf numFmtId="0" fontId="3" fillId="0" borderId="1" xfId="0" applyFont="1" applyBorder="1" applyAlignment="1">
      <alignment vertical="center" wrapText="1"/>
    </xf>
    <xf numFmtId="0" fontId="3" fillId="7" borderId="1" xfId="0" applyFont="1" applyFill="1" applyBorder="1" applyAlignment="1">
      <alignment horizontal="left" vertical="center" wrapText="1"/>
    </xf>
    <xf numFmtId="2" fontId="5" fillId="0" borderId="0" xfId="0" applyNumberFormat="1" applyFont="1" applyAlignment="1">
      <alignment horizontal="center" vertical="center"/>
    </xf>
    <xf numFmtId="0" fontId="5" fillId="0" borderId="0" xfId="0" applyFont="1" applyAlignment="1">
      <alignment vertical="center"/>
    </xf>
    <xf numFmtId="166" fontId="5" fillId="0" borderId="0" xfId="0" applyNumberFormat="1" applyFont="1" applyAlignment="1">
      <alignment horizontal="right" vertical="center"/>
    </xf>
    <xf numFmtId="0" fontId="3"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3" fillId="9" borderId="1" xfId="0" applyFont="1" applyFill="1" applyBorder="1" applyAlignment="1">
      <alignment horizontal="right" vertical="center"/>
    </xf>
    <xf numFmtId="8" fontId="3" fillId="9" borderId="1" xfId="0" applyNumberFormat="1" applyFont="1" applyFill="1" applyBorder="1" applyAlignment="1">
      <alignment vertical="center"/>
    </xf>
    <xf numFmtId="8" fontId="5" fillId="9" borderId="1" xfId="0" applyNumberFormat="1" applyFont="1" applyFill="1" applyBorder="1" applyAlignment="1">
      <alignment vertical="center"/>
    </xf>
    <xf numFmtId="0" fontId="3" fillId="10" borderId="1" xfId="0" applyFont="1" applyFill="1" applyBorder="1" applyAlignment="1">
      <alignment vertical="center"/>
    </xf>
    <xf numFmtId="8" fontId="3" fillId="9" borderId="1" xfId="0" applyNumberFormat="1" applyFont="1" applyFill="1" applyBorder="1" applyAlignment="1">
      <alignment horizontal="right" vertical="center"/>
    </xf>
    <xf numFmtId="0" fontId="3" fillId="0" borderId="2" xfId="0" applyFont="1" applyBorder="1" applyAlignment="1">
      <alignment horizontal="center" vertical="center" wrapText="1"/>
    </xf>
    <xf numFmtId="0" fontId="3" fillId="0" borderId="5" xfId="0" applyFont="1" applyBorder="1" applyAlignment="1">
      <alignment vertical="center"/>
    </xf>
    <xf numFmtId="0" fontId="3" fillId="0" borderId="2" xfId="0" applyFont="1" applyBorder="1" applyAlignment="1">
      <alignment vertical="center"/>
    </xf>
    <xf numFmtId="0" fontId="5" fillId="11" borderId="29" xfId="0" applyFont="1" applyFill="1" applyBorder="1" applyAlignment="1">
      <alignment horizontal="center"/>
    </xf>
    <xf numFmtId="0" fontId="2" fillId="11" borderId="6" xfId="0" applyFont="1" applyFill="1" applyBorder="1" applyAlignment="1">
      <alignment horizontal="center" vertical="center"/>
    </xf>
    <xf numFmtId="0" fontId="2" fillId="11" borderId="1" xfId="0" applyFont="1" applyFill="1" applyBorder="1" applyAlignment="1">
      <alignment horizontal="center" vertical="center"/>
    </xf>
    <xf numFmtId="0" fontId="26" fillId="11" borderId="0" xfId="0" applyFont="1" applyFill="1" applyAlignment="1">
      <alignment vertical="center"/>
    </xf>
    <xf numFmtId="0" fontId="5" fillId="11" borderId="6" xfId="0" applyFont="1" applyFill="1" applyBorder="1" applyAlignment="1">
      <alignment horizontal="center"/>
    </xf>
    <xf numFmtId="165" fontId="3" fillId="11" borderId="1" xfId="0" applyNumberFormat="1" applyFont="1" applyFill="1" applyBorder="1"/>
    <xf numFmtId="0" fontId="5" fillId="11" borderId="6" xfId="0" applyFont="1" applyFill="1" applyBorder="1" applyAlignment="1">
      <alignment horizontal="left"/>
    </xf>
    <xf numFmtId="0" fontId="5" fillId="11" borderId="6" xfId="0" applyFont="1" applyFill="1" applyBorder="1" applyAlignment="1">
      <alignment wrapText="1"/>
    </xf>
    <xf numFmtId="0" fontId="3" fillId="11" borderId="1" xfId="0" applyFont="1" applyFill="1" applyBorder="1" applyAlignment="1">
      <alignment horizontal="center" vertical="top" wrapText="1"/>
    </xf>
    <xf numFmtId="0" fontId="3" fillId="11" borderId="12" xfId="0" applyFont="1" applyFill="1" applyBorder="1" applyAlignment="1">
      <alignment horizontal="center" vertical="top" wrapText="1"/>
    </xf>
    <xf numFmtId="165" fontId="3" fillId="11" borderId="12" xfId="0" applyNumberFormat="1" applyFont="1" applyFill="1" applyBorder="1"/>
    <xf numFmtId="165" fontId="5" fillId="11" borderId="15" xfId="0" applyNumberFormat="1" applyFont="1" applyFill="1" applyBorder="1"/>
    <xf numFmtId="0" fontId="15" fillId="11" borderId="0" xfId="0" applyFont="1" applyFill="1"/>
    <xf numFmtId="0" fontId="3" fillId="11" borderId="0" xfId="0" applyFont="1" applyFill="1"/>
    <xf numFmtId="0" fontId="5" fillId="11" borderId="1" xfId="0" applyFont="1" applyFill="1" applyBorder="1" applyAlignment="1">
      <alignment horizontal="center"/>
    </xf>
    <xf numFmtId="0" fontId="5" fillId="11" borderId="0" xfId="0" applyFont="1" applyFill="1"/>
    <xf numFmtId="0" fontId="14" fillId="11" borderId="17" xfId="0" applyFont="1" applyFill="1" applyBorder="1" applyAlignment="1">
      <alignment horizontal="justify" vertical="top" wrapText="1"/>
    </xf>
    <xf numFmtId="0" fontId="3" fillId="11" borderId="0" xfId="0" applyFont="1" applyFill="1" applyAlignment="1">
      <alignment horizontal="justify" vertical="top" wrapText="1"/>
    </xf>
    <xf numFmtId="0" fontId="14" fillId="11" borderId="0" xfId="0" applyFont="1" applyFill="1" applyAlignment="1">
      <alignment horizontal="justify" vertical="top" wrapText="1"/>
    </xf>
    <xf numFmtId="0" fontId="27" fillId="11" borderId="0" xfId="0" applyFont="1" applyFill="1" applyAlignment="1">
      <alignment horizontal="justify" vertical="top" wrapText="1"/>
    </xf>
    <xf numFmtId="0" fontId="13" fillId="11" borderId="0" xfId="0" applyFont="1" applyFill="1" applyAlignment="1">
      <alignment horizontal="justify" vertical="top" wrapText="1"/>
    </xf>
    <xf numFmtId="0" fontId="13" fillId="11" borderId="0" xfId="0" applyFont="1" applyFill="1"/>
    <xf numFmtId="0" fontId="28" fillId="11" borderId="0" xfId="0" applyFont="1" applyFill="1" applyAlignment="1">
      <alignment horizontal="left" vertical="center" indent="4"/>
    </xf>
    <xf numFmtId="2" fontId="3" fillId="0" borderId="1" xfId="0" applyNumberFormat="1" applyFont="1" applyBorder="1" applyAlignment="1">
      <alignment horizontal="center" vertical="center"/>
    </xf>
    <xf numFmtId="0" fontId="5" fillId="0" borderId="0" xfId="0" applyFont="1" applyAlignment="1">
      <alignment horizontal="center" vertical="center"/>
    </xf>
    <xf numFmtId="8" fontId="5" fillId="9" borderId="0" xfId="0" applyNumberFormat="1" applyFont="1" applyFill="1" applyAlignment="1">
      <alignment vertical="center"/>
    </xf>
    <xf numFmtId="166" fontId="3" fillId="3" borderId="12" xfId="0" applyNumberFormat="1" applyFont="1" applyFill="1" applyBorder="1" applyAlignment="1">
      <alignment vertical="center"/>
    </xf>
    <xf numFmtId="166" fontId="5" fillId="0" borderId="32" xfId="0" applyNumberFormat="1" applyFont="1" applyBorder="1"/>
    <xf numFmtId="0" fontId="5" fillId="0" borderId="0" xfId="0" applyFont="1" applyAlignment="1">
      <alignment horizontal="left" vertical="center"/>
    </xf>
    <xf numFmtId="166" fontId="5" fillId="0" borderId="0" xfId="0" applyNumberFormat="1" applyFont="1"/>
    <xf numFmtId="0" fontId="3" fillId="0" borderId="8" xfId="0" applyFont="1" applyBorder="1" applyAlignment="1">
      <alignment horizontal="center" vertical="center"/>
    </xf>
    <xf numFmtId="0" fontId="5" fillId="0" borderId="32" xfId="0" applyFont="1" applyBorder="1" applyAlignment="1">
      <alignment horizontal="center" vertical="center"/>
    </xf>
    <xf numFmtId="0" fontId="3" fillId="0" borderId="6" xfId="0" applyFont="1" applyBorder="1"/>
    <xf numFmtId="166" fontId="3" fillId="0" borderId="6" xfId="1" applyNumberFormat="1" applyFont="1" applyBorder="1" applyAlignment="1">
      <alignment horizontal="right"/>
    </xf>
    <xf numFmtId="0" fontId="3" fillId="0" borderId="34" xfId="0" applyFont="1" applyBorder="1"/>
    <xf numFmtId="166" fontId="3" fillId="0" borderId="34" xfId="2" applyNumberFormat="1" applyFont="1" applyBorder="1" applyAlignment="1">
      <alignment horizontal="right"/>
    </xf>
    <xf numFmtId="0" fontId="10" fillId="0" borderId="29" xfId="0" applyFont="1" applyBorder="1"/>
    <xf numFmtId="166" fontId="5" fillId="0" borderId="29" xfId="2" applyNumberFormat="1" applyFont="1" applyBorder="1" applyAlignment="1">
      <alignment horizontal="right"/>
    </xf>
    <xf numFmtId="0" fontId="5" fillId="0" borderId="8" xfId="0" applyFont="1" applyBorder="1"/>
    <xf numFmtId="0" fontId="3" fillId="3" borderId="12" xfId="0" applyFont="1" applyFill="1" applyBorder="1" applyAlignment="1">
      <alignment horizontal="center" vertical="center"/>
    </xf>
    <xf numFmtId="0" fontId="3" fillId="0" borderId="25" xfId="0" applyFont="1" applyBorder="1"/>
    <xf numFmtId="0" fontId="3" fillId="0" borderId="4" xfId="0" applyFont="1" applyBorder="1" applyAlignment="1">
      <alignment horizontal="left"/>
    </xf>
    <xf numFmtId="0" fontId="3" fillId="0" borderId="5" xfId="0" applyFont="1" applyBorder="1" applyAlignment="1">
      <alignment horizontal="left"/>
    </xf>
    <xf numFmtId="0" fontId="3" fillId="11" borderId="1" xfId="0" applyFont="1" applyFill="1" applyBorder="1" applyAlignment="1">
      <alignment horizontal="left" vertical="center"/>
    </xf>
    <xf numFmtId="0" fontId="3" fillId="11" borderId="12" xfId="0" applyFont="1" applyFill="1" applyBorder="1" applyAlignment="1">
      <alignment horizontal="left" vertical="center"/>
    </xf>
    <xf numFmtId="0" fontId="2" fillId="11" borderId="0" xfId="0" applyFont="1" applyFill="1" applyAlignment="1">
      <alignment horizontal="center" vertical="center"/>
    </xf>
    <xf numFmtId="0" fontId="3" fillId="0" borderId="12" xfId="0" applyFont="1" applyBorder="1" applyAlignment="1">
      <alignment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7" fillId="0" borderId="7" xfId="0" applyFont="1" applyBorder="1" applyAlignment="1">
      <alignment horizontal="center" vertical="center"/>
    </xf>
    <xf numFmtId="0" fontId="5" fillId="0" borderId="5" xfId="0" applyFont="1" applyBorder="1" applyAlignment="1">
      <alignment vertical="center"/>
    </xf>
    <xf numFmtId="0" fontId="3" fillId="0" borderId="4" xfId="0" applyFont="1" applyBorder="1" applyAlignment="1">
      <alignment vertical="center"/>
    </xf>
    <xf numFmtId="0" fontId="3" fillId="0" borderId="10" xfId="0" applyFont="1" applyBorder="1" applyAlignment="1">
      <alignment horizontal="center" vertical="center"/>
    </xf>
    <xf numFmtId="0" fontId="5" fillId="0" borderId="2" xfId="0" applyFont="1" applyBorder="1" applyAlignment="1">
      <alignment vertical="center"/>
    </xf>
    <xf numFmtId="0" fontId="3" fillId="0" borderId="6" xfId="0" applyFont="1" applyBorder="1" applyAlignment="1">
      <alignment vertical="center"/>
    </xf>
    <xf numFmtId="168" fontId="3" fillId="0" borderId="1" xfId="0" applyNumberFormat="1" applyFont="1" applyBorder="1" applyAlignment="1">
      <alignment horizontal="center" vertical="top" wrapText="1"/>
    </xf>
    <xf numFmtId="0" fontId="3" fillId="0" borderId="4" xfId="0" applyFont="1" applyBorder="1" applyAlignment="1">
      <alignment wrapText="1"/>
    </xf>
    <xf numFmtId="0" fontId="3" fillId="0" borderId="7" xfId="0" applyFont="1" applyBorder="1" applyAlignment="1">
      <alignment wrapText="1"/>
    </xf>
    <xf numFmtId="164" fontId="3" fillId="0" borderId="4" xfId="0" applyNumberFormat="1" applyFont="1" applyBorder="1" applyAlignment="1">
      <alignment horizontal="center" vertical="center"/>
    </xf>
    <xf numFmtId="166" fontId="3" fillId="0" borderId="6" xfId="0" applyNumberFormat="1" applyFont="1" applyBorder="1" applyAlignment="1">
      <alignment horizontal="right" vertical="center"/>
    </xf>
    <xf numFmtId="0" fontId="3" fillId="0" borderId="1" xfId="0" applyFont="1" applyBorder="1" applyAlignment="1">
      <alignment horizontal="right" vertical="center"/>
    </xf>
    <xf numFmtId="8" fontId="3" fillId="0" borderId="1" xfId="0" applyNumberFormat="1" applyFont="1" applyBorder="1" applyAlignment="1">
      <alignment vertical="center"/>
    </xf>
    <xf numFmtId="0" fontId="3" fillId="2" borderId="1" xfId="0" applyFont="1" applyFill="1" applyBorder="1" applyAlignment="1">
      <alignment horizontal="center" vertical="center" wrapText="1"/>
    </xf>
    <xf numFmtId="0" fontId="29" fillId="0" borderId="1" xfId="0" applyFont="1" applyBorder="1" applyAlignment="1">
      <alignment horizontal="left"/>
    </xf>
    <xf numFmtId="0" fontId="2" fillId="0" borderId="0" xfId="0" applyFont="1" applyAlignment="1">
      <alignment horizontal="center" wrapText="1"/>
    </xf>
    <xf numFmtId="0" fontId="0" fillId="0" borderId="0" xfId="0" applyAlignment="1">
      <alignment horizontal="center"/>
    </xf>
    <xf numFmtId="0" fontId="5" fillId="4" borderId="18" xfId="0" applyFont="1" applyFill="1" applyBorder="1" applyAlignment="1">
      <alignment horizontal="left" vertical="top" wrapText="1"/>
    </xf>
    <xf numFmtId="0" fontId="5" fillId="4" borderId="19" xfId="0" applyFont="1" applyFill="1" applyBorder="1" applyAlignment="1">
      <alignment horizontal="left" vertical="top" wrapText="1"/>
    </xf>
    <xf numFmtId="0" fontId="3" fillId="0" borderId="0" xfId="0" applyFont="1" applyAlignment="1">
      <alignment horizontal="left" wrapText="1"/>
    </xf>
    <xf numFmtId="0" fontId="2" fillId="6" borderId="0" xfId="0" applyFont="1" applyFill="1" applyAlignment="1">
      <alignment horizontal="center"/>
    </xf>
    <xf numFmtId="0" fontId="16" fillId="0" borderId="0" xfId="0" applyFont="1" applyAlignment="1">
      <alignment horizontal="center"/>
    </xf>
    <xf numFmtId="0" fontId="17" fillId="4" borderId="20" xfId="0" applyFont="1" applyFill="1" applyBorder="1" applyAlignment="1">
      <alignment horizontal="left" vertical="top"/>
    </xf>
    <xf numFmtId="0" fontId="17" fillId="4" borderId="21" xfId="0" applyFont="1" applyFill="1" applyBorder="1" applyAlignment="1">
      <alignment horizontal="left" vertical="top"/>
    </xf>
    <xf numFmtId="0" fontId="4" fillId="0" borderId="0" xfId="0" applyFont="1" applyAlignment="1">
      <alignment horizontal="left" wrapText="1"/>
    </xf>
    <xf numFmtId="0" fontId="4" fillId="0" borderId="8" xfId="0" applyFont="1" applyBorder="1" applyAlignment="1">
      <alignment horizontal="left" wrapText="1"/>
    </xf>
    <xf numFmtId="0" fontId="5" fillId="0" borderId="12" xfId="0" applyFont="1" applyBorder="1" applyAlignment="1">
      <alignment vertical="center"/>
    </xf>
    <xf numFmtId="0" fontId="5" fillId="0" borderId="6" xfId="0" applyFont="1" applyBorder="1" applyAlignment="1">
      <alignment vertical="center"/>
    </xf>
    <xf numFmtId="0" fontId="3" fillId="0" borderId="10" xfId="0" applyFont="1" applyBorder="1"/>
    <xf numFmtId="0" fontId="3" fillId="0" borderId="11" xfId="0" applyFont="1" applyBorder="1"/>
    <xf numFmtId="0" fontId="3" fillId="0" borderId="7" xfId="0" applyFont="1" applyBorder="1"/>
    <xf numFmtId="0" fontId="3" fillId="0" borderId="9" xfId="0" applyFont="1" applyBorder="1"/>
    <xf numFmtId="0" fontId="3" fillId="0" borderId="4" xfId="0" applyFont="1" applyBorder="1"/>
    <xf numFmtId="0" fontId="3" fillId="0" borderId="5" xfId="0" applyFont="1" applyBorder="1"/>
    <xf numFmtId="0" fontId="0" fillId="0" borderId="5" xfId="0" applyBorder="1"/>
    <xf numFmtId="0" fontId="3" fillId="0" borderId="4" xfId="0" applyFont="1" applyBorder="1" applyAlignment="1">
      <alignment horizontal="left"/>
    </xf>
    <xf numFmtId="0" fontId="3" fillId="0" borderId="5" xfId="0" applyFont="1" applyBorder="1" applyAlignment="1">
      <alignment horizontal="left"/>
    </xf>
    <xf numFmtId="0" fontId="2" fillId="0" borderId="27" xfId="0" applyFont="1" applyBorder="1" applyAlignment="1">
      <alignment horizontal="center" wrapText="1"/>
    </xf>
    <xf numFmtId="0" fontId="3" fillId="0" borderId="27" xfId="0" applyFont="1" applyBorder="1" applyAlignment="1">
      <alignment horizontal="center"/>
    </xf>
    <xf numFmtId="0" fontId="9" fillId="0" borderId="16" xfId="0" applyFont="1" applyBorder="1" applyAlignment="1">
      <alignment horizontal="center"/>
    </xf>
    <xf numFmtId="0" fontId="9" fillId="0" borderId="22" xfId="0" applyFont="1" applyBorder="1" applyAlignment="1">
      <alignment horizontal="center"/>
    </xf>
    <xf numFmtId="0" fontId="9" fillId="0" borderId="23" xfId="0" applyFont="1" applyBorder="1" applyAlignment="1">
      <alignment horizontal="center"/>
    </xf>
    <xf numFmtId="0" fontId="0" fillId="11" borderId="0" xfId="0" applyFill="1" applyAlignment="1">
      <alignment horizontal="center"/>
    </xf>
    <xf numFmtId="0" fontId="3" fillId="11" borderId="1" xfId="0" applyFont="1" applyFill="1" applyBorder="1" applyAlignment="1">
      <alignment horizontal="left" vertical="center"/>
    </xf>
    <xf numFmtId="0" fontId="5" fillId="11" borderId="4" xfId="0" applyFont="1" applyFill="1" applyBorder="1" applyAlignment="1">
      <alignment horizontal="left"/>
    </xf>
    <xf numFmtId="0" fontId="5" fillId="11" borderId="5" xfId="0" applyFont="1" applyFill="1" applyBorder="1" applyAlignment="1">
      <alignment horizontal="left"/>
    </xf>
    <xf numFmtId="0" fontId="3" fillId="11" borderId="3" xfId="0" applyFont="1" applyFill="1" applyBorder="1"/>
    <xf numFmtId="0" fontId="3" fillId="11" borderId="4" xfId="0" applyFont="1" applyFill="1" applyBorder="1" applyAlignment="1">
      <alignment horizontal="left" vertical="center"/>
    </xf>
    <xf numFmtId="0" fontId="3" fillId="11" borderId="2" xfId="0" applyFont="1" applyFill="1" applyBorder="1" applyAlignment="1">
      <alignment horizontal="left" vertical="center"/>
    </xf>
    <xf numFmtId="0" fontId="3" fillId="11" borderId="5" xfId="0" applyFont="1" applyFill="1" applyBorder="1" applyAlignment="1">
      <alignment horizontal="left" vertical="center"/>
    </xf>
    <xf numFmtId="0" fontId="2" fillId="11" borderId="0" xfId="0" applyFont="1" applyFill="1" applyAlignment="1">
      <alignment horizontal="center" vertical="center"/>
    </xf>
    <xf numFmtId="0" fontId="5" fillId="12" borderId="28" xfId="0" applyFont="1" applyFill="1" applyBorder="1" applyAlignment="1">
      <alignment horizontal="left" vertical="top" wrapText="1"/>
    </xf>
    <xf numFmtId="0" fontId="3" fillId="11" borderId="6" xfId="0" applyFont="1" applyFill="1" applyBorder="1" applyAlignment="1">
      <alignment horizontal="left" vertical="center"/>
    </xf>
    <xf numFmtId="0" fontId="5" fillId="12" borderId="10" xfId="0" applyFont="1" applyFill="1" applyBorder="1" applyAlignment="1">
      <alignment horizontal="left" vertical="top" wrapText="1"/>
    </xf>
    <xf numFmtId="0" fontId="5" fillId="12" borderId="3" xfId="0" applyFont="1" applyFill="1" applyBorder="1" applyAlignment="1">
      <alignment horizontal="left" vertical="top" wrapText="1"/>
    </xf>
    <xf numFmtId="0" fontId="5" fillId="12" borderId="11" xfId="0" applyFont="1" applyFill="1" applyBorder="1" applyAlignment="1">
      <alignment horizontal="left" vertical="top" wrapText="1"/>
    </xf>
    <xf numFmtId="0" fontId="14" fillId="12" borderId="31" xfId="0" applyFont="1" applyFill="1" applyBorder="1" applyAlignment="1">
      <alignment horizontal="left" vertical="top" wrapText="1"/>
    </xf>
    <xf numFmtId="0" fontId="14" fillId="12" borderId="0" xfId="0" applyFont="1" applyFill="1" applyAlignment="1">
      <alignment horizontal="left" vertical="top" wrapText="1"/>
    </xf>
    <xf numFmtId="0" fontId="14" fillId="12" borderId="25" xfId="0" applyFont="1" applyFill="1" applyBorder="1" applyAlignment="1">
      <alignment horizontal="left" vertical="top" wrapText="1"/>
    </xf>
    <xf numFmtId="0" fontId="14" fillId="12" borderId="7" xfId="0" applyFont="1" applyFill="1" applyBorder="1" applyAlignment="1">
      <alignment horizontal="left" vertical="top" wrapText="1"/>
    </xf>
    <xf numFmtId="0" fontId="14" fillId="12" borderId="8" xfId="0" applyFont="1" applyFill="1" applyBorder="1" applyAlignment="1">
      <alignment horizontal="left" vertical="top" wrapText="1"/>
    </xf>
    <xf numFmtId="0" fontId="14" fillId="12" borderId="9" xfId="0" applyFont="1" applyFill="1" applyBorder="1" applyAlignment="1">
      <alignment horizontal="left" vertical="top" wrapText="1"/>
    </xf>
    <xf numFmtId="0" fontId="3" fillId="11" borderId="12" xfId="0" applyFont="1" applyFill="1" applyBorder="1" applyAlignment="1">
      <alignment horizontal="left" vertical="center"/>
    </xf>
    <xf numFmtId="0" fontId="5" fillId="11" borderId="16" xfId="0" applyFont="1" applyFill="1" applyBorder="1" applyAlignment="1">
      <alignment horizontal="right"/>
    </xf>
    <xf numFmtId="0" fontId="5" fillId="11" borderId="22" xfId="0" applyFont="1" applyFill="1" applyBorder="1" applyAlignment="1">
      <alignment horizontal="right"/>
    </xf>
    <xf numFmtId="0" fontId="5" fillId="11" borderId="24" xfId="0" applyFont="1" applyFill="1" applyBorder="1" applyAlignment="1">
      <alignment horizontal="right"/>
    </xf>
    <xf numFmtId="0" fontId="5" fillId="12" borderId="10" xfId="0" applyFont="1" applyFill="1" applyBorder="1" applyAlignment="1">
      <alignment wrapText="1"/>
    </xf>
    <xf numFmtId="0" fontId="5" fillId="12" borderId="3" xfId="0" applyFont="1" applyFill="1" applyBorder="1" applyAlignment="1">
      <alignment wrapText="1"/>
    </xf>
    <xf numFmtId="0" fontId="5" fillId="12" borderId="11" xfId="0" applyFont="1" applyFill="1" applyBorder="1" applyAlignment="1">
      <alignment wrapText="1"/>
    </xf>
    <xf numFmtId="0" fontId="14" fillId="12" borderId="31" xfId="0" applyFont="1" applyFill="1" applyBorder="1" applyAlignment="1">
      <alignment horizontal="left" wrapText="1"/>
    </xf>
    <xf numFmtId="0" fontId="14" fillId="12" borderId="0" xfId="0" applyFont="1" applyFill="1" applyAlignment="1">
      <alignment horizontal="left" wrapText="1"/>
    </xf>
    <xf numFmtId="0" fontId="14" fillId="12" borderId="25" xfId="0" applyFont="1" applyFill="1" applyBorder="1" applyAlignment="1">
      <alignment horizontal="left" wrapText="1"/>
    </xf>
    <xf numFmtId="0" fontId="5" fillId="11" borderId="4" xfId="0" applyFont="1" applyFill="1" applyBorder="1" applyAlignment="1">
      <alignment horizontal="left" wrapText="1"/>
    </xf>
    <xf numFmtId="0" fontId="5" fillId="11" borderId="5" xfId="0" applyFont="1" applyFill="1" applyBorder="1" applyAlignment="1">
      <alignment horizontal="left" wrapText="1"/>
    </xf>
    <xf numFmtId="49" fontId="3" fillId="11" borderId="4" xfId="0" applyNumberFormat="1" applyFont="1" applyFill="1" applyBorder="1" applyAlignment="1">
      <alignment horizontal="left"/>
    </xf>
    <xf numFmtId="49" fontId="3" fillId="11" borderId="5" xfId="0" applyNumberFormat="1" applyFont="1" applyFill="1" applyBorder="1" applyAlignment="1">
      <alignment horizontal="left"/>
    </xf>
    <xf numFmtId="49" fontId="3" fillId="11" borderId="10" xfId="0" applyNumberFormat="1" applyFont="1" applyFill="1" applyBorder="1" applyAlignment="1">
      <alignment horizontal="left"/>
    </xf>
    <xf numFmtId="49" fontId="3" fillId="11" borderId="11" xfId="0" applyNumberFormat="1" applyFont="1" applyFill="1" applyBorder="1" applyAlignment="1">
      <alignment horizontal="left"/>
    </xf>
    <xf numFmtId="49" fontId="4" fillId="0" borderId="0" xfId="0" applyNumberFormat="1" applyFont="1" applyAlignment="1">
      <alignment horizontal="left" vertical="top" wrapText="1"/>
    </xf>
    <xf numFmtId="0" fontId="4" fillId="0" borderId="0" xfId="0" applyFont="1" applyAlignment="1">
      <alignment vertical="top" wrapText="1"/>
    </xf>
    <xf numFmtId="0" fontId="3" fillId="0" borderId="4"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33" xfId="0" applyFont="1" applyBorder="1" applyAlignment="1">
      <alignment vertical="center"/>
    </xf>
    <xf numFmtId="0" fontId="3" fillId="0" borderId="6" xfId="0" applyFont="1" applyBorder="1" applyAlignment="1">
      <alignment vertical="center"/>
    </xf>
    <xf numFmtId="0" fontId="3" fillId="0" borderId="31"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5" fillId="3" borderId="12" xfId="0" applyFont="1" applyFill="1" applyBorder="1" applyAlignment="1">
      <alignment horizontal="center" vertical="center"/>
    </xf>
    <xf numFmtId="0" fontId="5" fillId="3" borderId="6" xfId="0" applyFont="1" applyFill="1" applyBorder="1" applyAlignment="1">
      <alignment horizontal="center"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49" fontId="23" fillId="0" borderId="0" xfId="0" applyNumberFormat="1" applyFont="1" applyAlignment="1">
      <alignment horizontal="center" wrapText="1"/>
    </xf>
    <xf numFmtId="0" fontId="3" fillId="0" borderId="10"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xf>
    <xf numFmtId="0" fontId="3" fillId="3" borderId="12" xfId="0" applyFont="1" applyFill="1" applyBorder="1" applyAlignment="1">
      <alignment horizontal="center" vertical="center"/>
    </xf>
    <xf numFmtId="0" fontId="3" fillId="3" borderId="6" xfId="0" applyFont="1" applyFill="1" applyBorder="1" applyAlignment="1">
      <alignment horizontal="center" vertical="center"/>
    </xf>
    <xf numFmtId="2" fontId="3" fillId="0" borderId="1" xfId="0" applyNumberFormat="1"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5" fillId="7" borderId="4" xfId="0" applyFont="1" applyFill="1" applyBorder="1" applyAlignment="1">
      <alignment vertical="center"/>
    </xf>
    <xf numFmtId="0" fontId="5" fillId="7" borderId="2" xfId="0" applyFont="1" applyFill="1" applyBorder="1" applyAlignment="1">
      <alignment vertical="center"/>
    </xf>
    <xf numFmtId="0" fontId="5" fillId="7" borderId="5" xfId="0" applyFont="1" applyFill="1" applyBorder="1" applyAlignment="1">
      <alignment vertical="center"/>
    </xf>
    <xf numFmtId="2" fontId="3" fillId="0" borderId="12" xfId="0" applyNumberFormat="1" applyFont="1" applyBorder="1" applyAlignment="1">
      <alignment horizontal="center" vertical="center"/>
    </xf>
    <xf numFmtId="2" fontId="3" fillId="0" borderId="6" xfId="0" applyNumberFormat="1" applyFont="1" applyBorder="1" applyAlignment="1">
      <alignment horizontal="center" vertical="center"/>
    </xf>
    <xf numFmtId="0" fontId="3" fillId="0" borderId="12" xfId="0" applyFont="1" applyBorder="1" applyAlignment="1">
      <alignment vertical="center"/>
    </xf>
    <xf numFmtId="0" fontId="5" fillId="0" borderId="32" xfId="0" applyFont="1" applyBorder="1" applyAlignment="1">
      <alignment vertical="center"/>
    </xf>
    <xf numFmtId="0" fontId="5" fillId="9" borderId="33" xfId="0" applyFont="1" applyFill="1" applyBorder="1" applyAlignment="1">
      <alignment horizontal="center" vertical="center"/>
    </xf>
    <xf numFmtId="0" fontId="5" fillId="9" borderId="6" xfId="0" applyFont="1" applyFill="1" applyBorder="1" applyAlignment="1">
      <alignment horizontal="center" vertical="center"/>
    </xf>
    <xf numFmtId="0" fontId="5" fillId="9" borderId="12" xfId="0" applyFont="1" applyFill="1" applyBorder="1" applyAlignment="1">
      <alignment horizontal="center"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vertical="center"/>
    </xf>
    <xf numFmtId="0" fontId="3" fillId="0" borderId="36" xfId="0" applyFont="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3" borderId="35" xfId="0" applyFont="1" applyFill="1" applyBorder="1" applyAlignment="1">
      <alignment horizontal="center" vertical="center"/>
    </xf>
    <xf numFmtId="0" fontId="7" fillId="0" borderId="37" xfId="0" applyFont="1" applyBorder="1" applyAlignment="1">
      <alignment horizontal="center" vertical="center"/>
    </xf>
    <xf numFmtId="0" fontId="3" fillId="3" borderId="25" xfId="0" applyFont="1" applyFill="1" applyBorder="1" applyAlignment="1">
      <alignment horizontal="center" vertical="center"/>
    </xf>
    <xf numFmtId="0" fontId="3" fillId="3" borderId="9" xfId="0" applyFont="1" applyFill="1" applyBorder="1" applyAlignment="1">
      <alignment horizontal="center" vertical="center"/>
    </xf>
    <xf numFmtId="0" fontId="3" fillId="0" borderId="30" xfId="0" applyFont="1" applyBorder="1" applyAlignment="1">
      <alignment horizontal="center" vertical="center"/>
    </xf>
    <xf numFmtId="49" fontId="0" fillId="0" borderId="0" xfId="0" applyNumberFormat="1"/>
    <xf numFmtId="0" fontId="5" fillId="7" borderId="32" xfId="0" applyFont="1" applyFill="1" applyBorder="1" applyAlignment="1">
      <alignment vertical="center"/>
    </xf>
    <xf numFmtId="0" fontId="5" fillId="7" borderId="11" xfId="0" applyFont="1" applyFill="1" applyBorder="1" applyAlignment="1">
      <alignment vertical="center"/>
    </xf>
    <xf numFmtId="2" fontId="5" fillId="0" borderId="4"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8" xfId="0" applyNumberFormat="1" applyFont="1" applyBorder="1" applyAlignment="1">
      <alignment horizontal="center" vertical="center"/>
    </xf>
    <xf numFmtId="0" fontId="3" fillId="3" borderId="11" xfId="0" applyFont="1" applyFill="1" applyBorder="1" applyAlignment="1">
      <alignment horizontal="center" vertical="center"/>
    </xf>
    <xf numFmtId="0" fontId="3" fillId="0" borderId="5" xfId="0" applyFont="1" applyBorder="1" applyAlignment="1">
      <alignment horizontal="left" vertical="center"/>
    </xf>
    <xf numFmtId="2" fontId="2" fillId="0" borderId="4" xfId="0" applyNumberFormat="1" applyFont="1" applyBorder="1" applyAlignment="1">
      <alignment horizontal="center" wrapText="1"/>
    </xf>
    <xf numFmtId="2" fontId="0" fillId="0" borderId="2" xfId="0" applyNumberFormat="1" applyBorder="1" applyAlignment="1">
      <alignment horizontal="center"/>
    </xf>
    <xf numFmtId="2" fontId="0" fillId="0" borderId="5" xfId="0" applyNumberFormat="1" applyBorder="1" applyAlignment="1">
      <alignment horizontal="center"/>
    </xf>
    <xf numFmtId="0" fontId="3" fillId="9" borderId="4" xfId="0" applyFont="1" applyFill="1" applyBorder="1" applyAlignment="1">
      <alignment horizontal="center" vertical="center"/>
    </xf>
    <xf numFmtId="0" fontId="3" fillId="9" borderId="2" xfId="0" applyFont="1" applyFill="1" applyBorder="1" applyAlignment="1">
      <alignment horizontal="center" vertical="center"/>
    </xf>
    <xf numFmtId="0" fontId="5" fillId="0" borderId="1" xfId="0" applyFont="1" applyBorder="1" applyAlignment="1">
      <alignment vertical="center"/>
    </xf>
    <xf numFmtId="49" fontId="24" fillId="0" borderId="0" xfId="0" applyNumberFormat="1" applyFont="1" applyAlignment="1">
      <alignment horizont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49" fontId="25" fillId="0" borderId="0" xfId="0" applyNumberFormat="1" applyFont="1" applyAlignment="1">
      <alignment horizontal="center" wrapText="1"/>
    </xf>
    <xf numFmtId="49" fontId="0" fillId="0" borderId="0" xfId="0" applyNumberFormat="1" applyAlignment="1">
      <alignment horizontal="center"/>
    </xf>
    <xf numFmtId="0" fontId="2" fillId="0" borderId="0" xfId="0" applyFont="1" applyAlignment="1">
      <alignment horizontal="center"/>
    </xf>
  </cellXfs>
  <cellStyles count="306">
    <cellStyle name="Comma" xfId="1" builtinId="3"/>
    <cellStyle name="Currency" xfId="2" builtinId="4"/>
    <cellStyle name="Followed Hyperlink" xfId="28" builtinId="9" hidden="1"/>
    <cellStyle name="Followed Hyperlink" xfId="239" builtinId="9" hidden="1"/>
    <cellStyle name="Followed Hyperlink" xfId="283" builtinId="9" hidden="1"/>
    <cellStyle name="Followed Hyperlink" xfId="243" builtinId="9" hidden="1"/>
    <cellStyle name="Followed Hyperlink" xfId="158" builtinId="9" hidden="1"/>
    <cellStyle name="Followed Hyperlink" xfId="156" builtinId="9" hidden="1"/>
    <cellStyle name="Followed Hyperlink" xfId="112" builtinId="9" hidden="1"/>
    <cellStyle name="Followed Hyperlink" xfId="285" builtinId="9" hidden="1"/>
    <cellStyle name="Followed Hyperlink" xfId="136" builtinId="9" hidden="1"/>
    <cellStyle name="Followed Hyperlink" xfId="86" builtinId="9" hidden="1"/>
    <cellStyle name="Followed Hyperlink" xfId="297" builtinId="9" hidden="1"/>
    <cellStyle name="Followed Hyperlink" xfId="210" builtinId="9" hidden="1"/>
    <cellStyle name="Followed Hyperlink" xfId="291" builtinId="9" hidden="1"/>
    <cellStyle name="Followed Hyperlink" xfId="214" builtinId="9" hidden="1"/>
    <cellStyle name="Followed Hyperlink" xfId="190" builtinId="9" hidden="1"/>
    <cellStyle name="Followed Hyperlink" xfId="263" builtinId="9" hidden="1"/>
    <cellStyle name="Followed Hyperlink" xfId="58" builtinId="9" hidden="1"/>
    <cellStyle name="Followed Hyperlink" xfId="142" builtinId="9" hidden="1"/>
    <cellStyle name="Followed Hyperlink" xfId="301" builtinId="9" hidden="1"/>
    <cellStyle name="Followed Hyperlink" xfId="80" builtinId="9" hidden="1"/>
    <cellStyle name="Followed Hyperlink" xfId="162" builtinId="9" hidden="1"/>
    <cellStyle name="Followed Hyperlink" xfId="245" builtinId="9" hidden="1"/>
    <cellStyle name="Followed Hyperlink" xfId="4" builtinId="9" hidden="1"/>
    <cellStyle name="Followed Hyperlink" xfId="269" builtinId="9" hidden="1"/>
    <cellStyle name="Followed Hyperlink" xfId="267" builtinId="9" hidden="1"/>
    <cellStyle name="Followed Hyperlink" xfId="34" builtinId="9" hidden="1"/>
    <cellStyle name="Followed Hyperlink" xfId="64" builtinId="9" hidden="1"/>
    <cellStyle name="Followed Hyperlink" xfId="247" builtinId="9" hidden="1"/>
    <cellStyle name="Followed Hyperlink" xfId="84" builtinId="9" hidden="1"/>
    <cellStyle name="Followed Hyperlink" xfId="76" builtinId="9" hidden="1"/>
    <cellStyle name="Followed Hyperlink" xfId="128" builtinId="9" hidden="1"/>
    <cellStyle name="Followed Hyperlink" xfId="194" builtinId="9" hidden="1"/>
    <cellStyle name="Followed Hyperlink" xfId="228" builtinId="9" hidden="1"/>
    <cellStyle name="Followed Hyperlink" xfId="299" builtinId="9" hidden="1"/>
    <cellStyle name="Followed Hyperlink" xfId="216" builtinId="9" hidden="1"/>
    <cellStyle name="Followed Hyperlink" xfId="18" builtinId="9" hidden="1"/>
    <cellStyle name="Followed Hyperlink" xfId="82" builtinId="9" hidden="1"/>
    <cellStyle name="Followed Hyperlink" xfId="206" builtinId="9" hidden="1"/>
    <cellStyle name="Followed Hyperlink" xfId="150" builtinId="9" hidden="1"/>
    <cellStyle name="Followed Hyperlink" xfId="253" builtinId="9" hidden="1"/>
    <cellStyle name="Followed Hyperlink" xfId="132" builtinId="9" hidden="1"/>
    <cellStyle name="Followed Hyperlink" xfId="146" builtinId="9" hidden="1"/>
    <cellStyle name="Followed Hyperlink" xfId="196" builtinId="9" hidden="1"/>
    <cellStyle name="Followed Hyperlink" xfId="48" builtinId="9" hidden="1"/>
    <cellStyle name="Followed Hyperlink" xfId="90" builtinId="9" hidden="1"/>
    <cellStyle name="Followed Hyperlink" xfId="218" builtinId="9" hidden="1"/>
    <cellStyle name="Followed Hyperlink" xfId="12" builtinId="9" hidden="1"/>
    <cellStyle name="Followed Hyperlink" xfId="100" builtinId="9" hidden="1"/>
    <cellStyle name="Followed Hyperlink" xfId="176" builtinId="9" hidden="1"/>
    <cellStyle name="Followed Hyperlink" xfId="295" builtinId="9" hidden="1"/>
    <cellStyle name="Followed Hyperlink" xfId="152" builtinId="9" hidden="1"/>
    <cellStyle name="Followed Hyperlink" xfId="16" builtinId="9" hidden="1"/>
    <cellStyle name="Followed Hyperlink" xfId="50" builtinId="9" hidden="1"/>
    <cellStyle name="Followed Hyperlink" xfId="259" builtinId="9" hidden="1"/>
    <cellStyle name="Followed Hyperlink" xfId="241" builtinId="9" hidden="1"/>
    <cellStyle name="Followed Hyperlink" xfId="235" builtinId="9" hidden="1"/>
    <cellStyle name="Followed Hyperlink" xfId="96" builtinId="9" hidden="1"/>
    <cellStyle name="Followed Hyperlink" xfId="40" builtinId="9" hidden="1"/>
    <cellStyle name="Followed Hyperlink" xfId="124" builtinId="9" hidden="1"/>
    <cellStyle name="Followed Hyperlink" xfId="32" builtinId="9" hidden="1"/>
    <cellStyle name="Followed Hyperlink" xfId="72" builtinId="9" hidden="1"/>
    <cellStyle name="Followed Hyperlink" xfId="44" builtinId="9" hidden="1"/>
    <cellStyle name="Followed Hyperlink" xfId="78" builtinId="9" hidden="1"/>
    <cellStyle name="Followed Hyperlink" xfId="287" builtinId="9" hidden="1"/>
    <cellStyle name="Followed Hyperlink" xfId="237" builtinId="9" hidden="1"/>
    <cellStyle name="Followed Hyperlink" xfId="6" builtinId="9" hidden="1"/>
    <cellStyle name="Followed Hyperlink" xfId="232" builtinId="9" hidden="1"/>
    <cellStyle name="Followed Hyperlink" xfId="275" builtinId="9" hidden="1"/>
    <cellStyle name="Followed Hyperlink" xfId="26" builtinId="9" hidden="1"/>
    <cellStyle name="Followed Hyperlink" xfId="208" builtinId="9" hidden="1"/>
    <cellStyle name="Followed Hyperlink" xfId="118" builtinId="9" hidden="1"/>
    <cellStyle name="Followed Hyperlink" xfId="138" builtinId="9" hidden="1"/>
    <cellStyle name="Followed Hyperlink" xfId="36" builtinId="9" hidden="1"/>
    <cellStyle name="Followed Hyperlink" xfId="24" builtinId="9" hidden="1"/>
    <cellStyle name="Followed Hyperlink" xfId="114" builtinId="9" hidden="1"/>
    <cellStyle name="Followed Hyperlink" xfId="22" builtinId="9" hidden="1"/>
    <cellStyle name="Followed Hyperlink" xfId="120" builtinId="9" hidden="1"/>
    <cellStyle name="Followed Hyperlink" xfId="20" builtinId="9" hidden="1"/>
    <cellStyle name="Followed Hyperlink" xfId="126" builtinId="9" hidden="1"/>
    <cellStyle name="Followed Hyperlink" xfId="74" builtinId="9" hidden="1"/>
    <cellStyle name="Followed Hyperlink" xfId="108" builtinId="9" hidden="1"/>
    <cellStyle name="Followed Hyperlink" xfId="104" builtinId="9" hidden="1"/>
    <cellStyle name="Followed Hyperlink" xfId="277" builtinId="9" hidden="1"/>
    <cellStyle name="Followed Hyperlink" xfId="46" builtinId="9" hidden="1"/>
    <cellStyle name="Followed Hyperlink" xfId="56" builtinId="9" hidden="1"/>
    <cellStyle name="Followed Hyperlink" xfId="230" builtinId="9" hidden="1"/>
    <cellStyle name="Followed Hyperlink" xfId="8" builtinId="9" hidden="1"/>
    <cellStyle name="Followed Hyperlink" xfId="249" builtinId="9" hidden="1"/>
    <cellStyle name="Followed Hyperlink" xfId="106" builtinId="9" hidden="1"/>
    <cellStyle name="Followed Hyperlink" xfId="257" builtinId="9" hidden="1"/>
    <cellStyle name="Followed Hyperlink" xfId="192" builtinId="9" hidden="1"/>
    <cellStyle name="Followed Hyperlink" xfId="271" builtinId="9" hidden="1"/>
    <cellStyle name="Followed Hyperlink" xfId="202" builtinId="9" hidden="1"/>
    <cellStyle name="Followed Hyperlink" xfId="172" builtinId="9" hidden="1"/>
    <cellStyle name="Followed Hyperlink" xfId="30" builtinId="9" hidden="1"/>
    <cellStyle name="Followed Hyperlink" xfId="14" builtinId="9" hidden="1"/>
    <cellStyle name="Followed Hyperlink" xfId="279" builtinId="9" hidden="1"/>
    <cellStyle name="Followed Hyperlink" xfId="42" builtinId="9" hidden="1"/>
    <cellStyle name="Followed Hyperlink" xfId="148" builtinId="9" hidden="1"/>
    <cellStyle name="Followed Hyperlink" xfId="293" builtinId="9" hidden="1"/>
    <cellStyle name="Followed Hyperlink" xfId="10" builtinId="9" hidden="1"/>
    <cellStyle name="Followed Hyperlink" xfId="166" builtinId="9" hidden="1"/>
    <cellStyle name="Followed Hyperlink" xfId="66" builtinId="9" hidden="1"/>
    <cellStyle name="Followed Hyperlink" xfId="220" builtinId="9" hidden="1"/>
    <cellStyle name="Followed Hyperlink" xfId="92" builtinId="9" hidden="1"/>
    <cellStyle name="Followed Hyperlink" xfId="222" builtinId="9" hidden="1"/>
    <cellStyle name="Followed Hyperlink" xfId="186" builtinId="9" hidden="1"/>
    <cellStyle name="Followed Hyperlink" xfId="116" builtinId="9" hidden="1"/>
    <cellStyle name="Followed Hyperlink" xfId="198" builtinId="9" hidden="1"/>
    <cellStyle name="Followed Hyperlink" xfId="98" builtinId="9" hidden="1"/>
    <cellStyle name="Followed Hyperlink" xfId="154" builtinId="9" hidden="1"/>
    <cellStyle name="Followed Hyperlink" xfId="212" builtinId="9" hidden="1"/>
    <cellStyle name="Followed Hyperlink" xfId="226" builtinId="9" hidden="1"/>
    <cellStyle name="Followed Hyperlink" xfId="281" builtinId="9" hidden="1"/>
    <cellStyle name="Followed Hyperlink" xfId="140" builtinId="9" hidden="1"/>
    <cellStyle name="Followed Hyperlink" xfId="102" builtinId="9" hidden="1"/>
    <cellStyle name="Followed Hyperlink" xfId="305" builtinId="9" hidden="1"/>
    <cellStyle name="Followed Hyperlink" xfId="38" builtinId="9" hidden="1"/>
    <cellStyle name="Followed Hyperlink" xfId="251" builtinId="9" hidden="1"/>
    <cellStyle name="Followed Hyperlink" xfId="170" builtinId="9" hidden="1"/>
    <cellStyle name="Followed Hyperlink" xfId="303" builtinId="9" hidden="1"/>
    <cellStyle name="Followed Hyperlink" xfId="224" builtinId="9" hidden="1"/>
    <cellStyle name="Followed Hyperlink" xfId="261" builtinId="9" hidden="1"/>
    <cellStyle name="Followed Hyperlink" xfId="160" builtinId="9" hidden="1"/>
    <cellStyle name="Followed Hyperlink" xfId="265" builtinId="9" hidden="1"/>
    <cellStyle name="Followed Hyperlink" xfId="273" builtinId="9" hidden="1"/>
    <cellStyle name="Followed Hyperlink" xfId="52" builtinId="9" hidden="1"/>
    <cellStyle name="Followed Hyperlink" xfId="200" builtinId="9" hidden="1"/>
    <cellStyle name="Followed Hyperlink" xfId="255" builtinId="9" hidden="1"/>
    <cellStyle name="Followed Hyperlink" xfId="289" builtinId="9" hidden="1"/>
    <cellStyle name="Followed Hyperlink" xfId="188" builtinId="9" hidden="1"/>
    <cellStyle name="Followed Hyperlink" xfId="70" builtinId="9" hidden="1"/>
    <cellStyle name="Followed Hyperlink" xfId="178" builtinId="9" hidden="1"/>
    <cellStyle name="Followed Hyperlink" xfId="184" builtinId="9" hidden="1"/>
    <cellStyle name="Followed Hyperlink" xfId="60" builtinId="9" hidden="1"/>
    <cellStyle name="Followed Hyperlink" xfId="182" builtinId="9" hidden="1"/>
    <cellStyle name="Followed Hyperlink" xfId="130" builtinId="9" hidden="1"/>
    <cellStyle name="Followed Hyperlink" xfId="174" builtinId="9" hidden="1"/>
    <cellStyle name="Followed Hyperlink" xfId="180" builtinId="9" hidden="1"/>
    <cellStyle name="Followed Hyperlink" xfId="204" builtinId="9" hidden="1"/>
    <cellStyle name="Followed Hyperlink" xfId="134" builtinId="9" hidden="1"/>
    <cellStyle name="Followed Hyperlink" xfId="144" builtinId="9" hidden="1"/>
    <cellStyle name="Followed Hyperlink" xfId="68" builtinId="9" hidden="1"/>
    <cellStyle name="Followed Hyperlink" xfId="62" builtinId="9" hidden="1"/>
    <cellStyle name="Followed Hyperlink" xfId="164" builtinId="9" hidden="1"/>
    <cellStyle name="Followed Hyperlink" xfId="168" builtinId="9" hidden="1"/>
    <cellStyle name="Followed Hyperlink" xfId="54" builtinId="9" hidden="1"/>
    <cellStyle name="Followed Hyperlink" xfId="94" builtinId="9" hidden="1"/>
    <cellStyle name="Followed Hyperlink" xfId="122" builtinId="9" hidden="1"/>
    <cellStyle name="Followed Hyperlink" xfId="88" builtinId="9" hidden="1"/>
    <cellStyle name="Followed Hyperlink" xfId="110" builtinId="9" hidden="1"/>
    <cellStyle name="Hyperlink" xfId="173" builtinId="8" hidden="1"/>
    <cellStyle name="Hyperlink" xfId="19" builtinId="8" hidden="1"/>
    <cellStyle name="Hyperlink" xfId="276" builtinId="8" hidden="1"/>
    <cellStyle name="Hyperlink" xfId="17" builtinId="8" hidden="1"/>
    <cellStyle name="Hyperlink" xfId="246" builtinId="8" hidden="1"/>
    <cellStyle name="Hyperlink" xfId="183" builtinId="8" hidden="1"/>
    <cellStyle name="Hyperlink" xfId="229" builtinId="8" hidden="1"/>
    <cellStyle name="Hyperlink" xfId="195" builtinId="8" hidden="1"/>
    <cellStyle name="Hyperlink" xfId="129" builtinId="8" hidden="1"/>
    <cellStyle name="Hyperlink" xfId="25" builtinId="8" hidden="1"/>
    <cellStyle name="Hyperlink" xfId="211" builtinId="8" hidden="1"/>
    <cellStyle name="Hyperlink" xfId="39" builtinId="8" hidden="1"/>
    <cellStyle name="Hyperlink" xfId="181" builtinId="8" hidden="1"/>
    <cellStyle name="Hyperlink" xfId="33" builtinId="8" hidden="1"/>
    <cellStyle name="Hyperlink" xfId="207" builtinId="8" hidden="1"/>
    <cellStyle name="Hyperlink" xfId="264" builtinId="8" hidden="1"/>
    <cellStyle name="Hyperlink" xfId="79" builtinId="8" hidden="1"/>
    <cellStyle name="Hyperlink" xfId="254" builtinId="8" hidden="1"/>
    <cellStyle name="Hyperlink" xfId="97" builtinId="8" hidden="1"/>
    <cellStyle name="Hyperlink" xfId="77" builtinId="8" hidden="1"/>
    <cellStyle name="Hyperlink" xfId="238" builtinId="8" hidden="1"/>
    <cellStyle name="Hyperlink" xfId="290" builtinId="8" hidden="1"/>
    <cellStyle name="Hyperlink" xfId="55" builtinId="8" hidden="1"/>
    <cellStyle name="Hyperlink" xfId="242" builtinId="8" hidden="1"/>
    <cellStyle name="Hyperlink" xfId="161" builtinId="8" hidden="1"/>
    <cellStyle name="Hyperlink" xfId="270" builtinId="8" hidden="1"/>
    <cellStyle name="Hyperlink" xfId="141" builtinId="8" hidden="1"/>
    <cellStyle name="Hyperlink" xfId="163" builtinId="8" hidden="1"/>
    <cellStyle name="Hyperlink" xfId="13" builtinId="8" hidden="1"/>
    <cellStyle name="Hyperlink" xfId="115" builtinId="8" hidden="1"/>
    <cellStyle name="Hyperlink" xfId="111" builtinId="8" hidden="1"/>
    <cellStyle name="Hyperlink" xfId="105" builtinId="8" hidden="1"/>
    <cellStyle name="Hyperlink" xfId="15" builtinId="8" hidden="1"/>
    <cellStyle name="Hyperlink" xfId="203" builtinId="8" hidden="1"/>
    <cellStyle name="Hyperlink" xfId="7" builtinId="8" hidden="1"/>
    <cellStyle name="Hyperlink" xfId="61" builtinId="8" hidden="1"/>
    <cellStyle name="Hyperlink" xfId="101" builtinId="8" hidden="1"/>
    <cellStyle name="Hyperlink" xfId="292" builtinId="8" hidden="1"/>
    <cellStyle name="Hyperlink" xfId="215" builtinId="8" hidden="1"/>
    <cellStyle name="Hyperlink" xfId="63" builtinId="8" hidden="1"/>
    <cellStyle name="Hyperlink" xfId="43" builtinId="8" hidden="1"/>
    <cellStyle name="Hyperlink" xfId="278" builtinId="8" hidden="1"/>
    <cellStyle name="Hyperlink" xfId="189" builtinId="8" hidden="1"/>
    <cellStyle name="Hyperlink" xfId="221" builtinId="8" hidden="1"/>
    <cellStyle name="Hyperlink" xfId="213" builtinId="8" hidden="1"/>
    <cellStyle name="Hyperlink" xfId="107" builtinId="8" hidden="1"/>
    <cellStyle name="Hyperlink" xfId="256" builtinId="8" hidden="1"/>
    <cellStyle name="Hyperlink" xfId="11" builtinId="8" hidden="1"/>
    <cellStyle name="Hyperlink" xfId="159" builtinId="8" hidden="1"/>
    <cellStyle name="Hyperlink" xfId="167" builtinId="8" hidden="1"/>
    <cellStyle name="Hyperlink" xfId="143" builtinId="8" hidden="1"/>
    <cellStyle name="Hyperlink" xfId="286" builtinId="8" hidden="1"/>
    <cellStyle name="Hyperlink" xfId="236" builtinId="8" hidden="1"/>
    <cellStyle name="Hyperlink" xfId="227" builtinId="8" hidden="1"/>
    <cellStyle name="Hyperlink" xfId="89" builtinId="8" hidden="1"/>
    <cellStyle name="Hyperlink" xfId="35" builtinId="8" hidden="1"/>
    <cellStyle name="Hyperlink" xfId="41" builtinId="8" hidden="1"/>
    <cellStyle name="Hyperlink" xfId="302" builtinId="8" hidden="1"/>
    <cellStyle name="Hyperlink" xfId="300" builtinId="8" hidden="1"/>
    <cellStyle name="Hyperlink" xfId="169" builtinId="8" hidden="1"/>
    <cellStyle name="Hyperlink" xfId="294" builtinId="8" hidden="1"/>
    <cellStyle name="Hyperlink" xfId="93" builtinId="8" hidden="1"/>
    <cellStyle name="Hyperlink" xfId="282" builtinId="8" hidden="1"/>
    <cellStyle name="Hyperlink" xfId="59" builtinId="8" hidden="1"/>
    <cellStyle name="Hyperlink" xfId="177" builtinId="8" hidden="1"/>
    <cellStyle name="Hyperlink" xfId="217" builtinId="8" hidden="1"/>
    <cellStyle name="Hyperlink" xfId="175" builtinId="8" hidden="1"/>
    <cellStyle name="Hyperlink" xfId="288" builtinId="8" hidden="1"/>
    <cellStyle name="Hyperlink" xfId="49" builtinId="8" hidden="1"/>
    <cellStyle name="Hyperlink" xfId="234" builtinId="8" hidden="1"/>
    <cellStyle name="Hyperlink" xfId="29" builtinId="8" hidden="1"/>
    <cellStyle name="Hyperlink" xfId="298" builtinId="8" hidden="1"/>
    <cellStyle name="Hyperlink" xfId="231" builtinId="8" hidden="1"/>
    <cellStyle name="Hyperlink" xfId="75" builtinId="8" hidden="1"/>
    <cellStyle name="Hyperlink" xfId="91" builtinId="8" hidden="1"/>
    <cellStyle name="Hyperlink" xfId="27" builtinId="8" hidden="1"/>
    <cellStyle name="Hyperlink" xfId="284" builtinId="8" hidden="1"/>
    <cellStyle name="Hyperlink" xfId="71" builtinId="8" hidden="1"/>
    <cellStyle name="Hyperlink" xfId="151" builtinId="8" hidden="1"/>
    <cellStyle name="Hyperlink" xfId="53" builtinId="8" hidden="1"/>
    <cellStyle name="Hyperlink" xfId="127" builtinId="8" hidden="1"/>
    <cellStyle name="Hyperlink" xfId="199" builtinId="8" hidden="1"/>
    <cellStyle name="Hyperlink" xfId="262" builtinId="8" hidden="1"/>
    <cellStyle name="Hyperlink" xfId="5" builtinId="8" hidden="1"/>
    <cellStyle name="Hyperlink" xfId="244" builtinId="8" hidden="1"/>
    <cellStyle name="Hyperlink" xfId="171" builtinId="8" hidden="1"/>
    <cellStyle name="Hyperlink" xfId="133" builtinId="8" hidden="1"/>
    <cellStyle name="Hyperlink" xfId="95" builtinId="8" hidden="1"/>
    <cellStyle name="Hyperlink" xfId="268" builtinId="8" hidden="1"/>
    <cellStyle name="Hyperlink" xfId="31" builtinId="8" hidden="1"/>
    <cellStyle name="Hyperlink" xfId="121" builtinId="8" hidden="1"/>
    <cellStyle name="Hyperlink" xfId="119" builtinId="8" hidden="1"/>
    <cellStyle name="Hyperlink" xfId="191" builtinId="8" hidden="1"/>
    <cellStyle name="Hyperlink" xfId="21" builtinId="8" hidden="1"/>
    <cellStyle name="Hyperlink" xfId="67" builtinId="8" hidden="1"/>
    <cellStyle name="Hyperlink" xfId="125" builtinId="8" hidden="1"/>
    <cellStyle name="Hyperlink" xfId="219" builtinId="8" hidden="1"/>
    <cellStyle name="Hyperlink" xfId="187" builtinId="8" hidden="1"/>
    <cellStyle name="Hyperlink" xfId="209" builtinId="8" hidden="1"/>
    <cellStyle name="Hyperlink" xfId="223" builtinId="8" hidden="1"/>
    <cellStyle name="Hyperlink" xfId="296" builtinId="8" hidden="1"/>
    <cellStyle name="Hyperlink" xfId="81" builtinId="8" hidden="1"/>
    <cellStyle name="Hyperlink" xfId="260" builtinId="8" hidden="1"/>
    <cellStyle name="Hyperlink" xfId="155" builtinId="8" hidden="1"/>
    <cellStyle name="Hyperlink" xfId="131" builtinId="8" hidden="1"/>
    <cellStyle name="Hyperlink" xfId="135" builtinId="8" hidden="1"/>
    <cellStyle name="Hyperlink" xfId="137" builtinId="8" hidden="1"/>
    <cellStyle name="Hyperlink" xfId="117" builtinId="8" hidden="1"/>
    <cellStyle name="Hyperlink" xfId="37" builtinId="8" hidden="1"/>
    <cellStyle name="Hyperlink" xfId="83" builtinId="8" hidden="1"/>
    <cellStyle name="Hyperlink" xfId="69" builtinId="8" hidden="1"/>
    <cellStyle name="Hyperlink" xfId="157" builtinId="8" hidden="1"/>
    <cellStyle name="Hyperlink" xfId="193" builtinId="8" hidden="1"/>
    <cellStyle name="Hyperlink" xfId="145" builtinId="8" hidden="1"/>
    <cellStyle name="Hyperlink" xfId="57" builtinId="8" hidden="1"/>
    <cellStyle name="Hyperlink" xfId="304" builtinId="8" hidden="1"/>
    <cellStyle name="Hyperlink" xfId="185" builtinId="8" hidden="1"/>
    <cellStyle name="Hyperlink" xfId="266" builtinId="8" hidden="1"/>
    <cellStyle name="Hyperlink" xfId="85" builtinId="8" hidden="1"/>
    <cellStyle name="Hyperlink" xfId="201" builtinId="8" hidden="1"/>
    <cellStyle name="Hyperlink" xfId="65" builtinId="8" hidden="1"/>
    <cellStyle name="Hyperlink" xfId="103" builtinId="8" hidden="1"/>
    <cellStyle name="Hyperlink" xfId="165" builtinId="8" hidden="1"/>
    <cellStyle name="Hyperlink" xfId="258" builtinId="8" hidden="1"/>
    <cellStyle name="Hyperlink" xfId="9" builtinId="8" hidden="1"/>
    <cellStyle name="Hyperlink" xfId="250" builtinId="8" hidden="1"/>
    <cellStyle name="Hyperlink" xfId="51" builtinId="8" hidden="1"/>
    <cellStyle name="Hyperlink" xfId="179" builtinId="8" hidden="1"/>
    <cellStyle name="Hyperlink" xfId="248" builtinId="8" hidden="1"/>
    <cellStyle name="Hyperlink" xfId="109" builtinId="8" hidden="1"/>
    <cellStyle name="Hyperlink" xfId="225" builtinId="8" hidden="1"/>
    <cellStyle name="Hyperlink" xfId="99" builtinId="8" hidden="1"/>
    <cellStyle name="Hyperlink" xfId="272" builtinId="8" hidden="1"/>
    <cellStyle name="Hyperlink" xfId="139" builtinId="8" hidden="1"/>
    <cellStyle name="Hyperlink" xfId="205" builtinId="8" hidden="1"/>
    <cellStyle name="Hyperlink" xfId="252" builtinId="8" hidden="1"/>
    <cellStyle name="Hyperlink" xfId="274" builtinId="8" hidden="1"/>
    <cellStyle name="Hyperlink" xfId="45" builtinId="8" hidden="1"/>
    <cellStyle name="Hyperlink" xfId="280" builtinId="8" hidden="1"/>
    <cellStyle name="Hyperlink" xfId="23" builtinId="8" hidden="1"/>
    <cellStyle name="Hyperlink" xfId="147" builtinId="8" hidden="1"/>
    <cellStyle name="Hyperlink" xfId="123" builtinId="8" hidden="1"/>
    <cellStyle name="Hyperlink" xfId="47" builtinId="8" hidden="1"/>
    <cellStyle name="Hyperlink" xfId="197" builtinId="8" hidden="1"/>
    <cellStyle name="Hyperlink" xfId="73" builtinId="8" hidden="1"/>
    <cellStyle name="Hyperlink" xfId="3" builtinId="8" hidden="1"/>
    <cellStyle name="Hyperlink" xfId="153" builtinId="8" hidden="1"/>
    <cellStyle name="Hyperlink" xfId="240" builtinId="8" hidden="1"/>
    <cellStyle name="Hyperlink" xfId="149" builtinId="8" hidden="1"/>
    <cellStyle name="Hyperlink" xfId="87" builtinId="8" hidden="1"/>
    <cellStyle name="Hyperlink" xfId="113" builtinId="8" hidden="1"/>
    <cellStyle name="Normal" xfId="0" builtinId="0"/>
    <cellStyle name="Percent" xfId="23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609600</xdr:colOff>
      <xdr:row>0</xdr:row>
      <xdr:rowOff>581025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09600" cy="58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628650</xdr:colOff>
      <xdr:row>0</xdr:row>
      <xdr:rowOff>590550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8650"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0</xdr:col>
      <xdr:colOff>657225</xdr:colOff>
      <xdr:row>1</xdr:row>
      <xdr:rowOff>19050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28575"/>
          <a:ext cx="600075" cy="581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57785</xdr:colOff>
      <xdr:row>0</xdr:row>
      <xdr:rowOff>580390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600075" cy="571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50800</xdr:rowOff>
    </xdr:from>
    <xdr:to>
      <xdr:col>1</xdr:col>
      <xdr:colOff>349250</xdr:colOff>
      <xdr:row>0</xdr:row>
      <xdr:rowOff>868898</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50800"/>
          <a:ext cx="857250" cy="8180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504825</xdr:colOff>
      <xdr:row>0</xdr:row>
      <xdr:rowOff>476250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0"/>
          <a:ext cx="485775" cy="476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topLeftCell="A10" workbookViewId="0">
      <selection activeCell="D9" sqref="D9"/>
    </sheetView>
  </sheetViews>
  <sheetFormatPr defaultColWidth="8.6328125" defaultRowHeight="15" x14ac:dyDescent="0.25"/>
  <cols>
    <col min="1" max="1" width="24" customWidth="1"/>
    <col min="2" max="2" width="80.1796875" customWidth="1"/>
  </cols>
  <sheetData>
    <row r="1" spans="1:2" ht="64.5" customHeight="1" x14ac:dyDescent="0.3">
      <c r="A1" s="201" t="s">
        <v>0</v>
      </c>
      <c r="B1" s="202"/>
    </row>
    <row r="2" spans="1:2" ht="15.6" x14ac:dyDescent="0.3">
      <c r="A2" s="206" t="s">
        <v>245</v>
      </c>
      <c r="B2" s="206"/>
    </row>
    <row r="3" spans="1:2" ht="21" x14ac:dyDescent="0.4">
      <c r="A3" s="207" t="s">
        <v>1</v>
      </c>
      <c r="B3" s="207"/>
    </row>
    <row r="4" spans="1:2" x14ac:dyDescent="0.25">
      <c r="A4" s="4"/>
      <c r="B4" s="3"/>
    </row>
    <row r="5" spans="1:2" ht="27.75" customHeight="1" x14ac:dyDescent="0.25">
      <c r="A5" s="210" t="s">
        <v>246</v>
      </c>
      <c r="B5" s="210"/>
    </row>
    <row r="6" spans="1:2" x14ac:dyDescent="0.25">
      <c r="A6" s="210"/>
      <c r="B6" s="210"/>
    </row>
    <row r="7" spans="1:2" x14ac:dyDescent="0.25">
      <c r="A7" s="210"/>
      <c r="B7" s="210"/>
    </row>
    <row r="8" spans="1:2" ht="31.5" customHeight="1" x14ac:dyDescent="0.25">
      <c r="A8" s="211"/>
      <c r="B8" s="211"/>
    </row>
    <row r="9" spans="1:2" x14ac:dyDescent="0.25">
      <c r="A9" s="42" t="s">
        <v>2</v>
      </c>
      <c r="B9" s="43"/>
    </row>
    <row r="10" spans="1:2" x14ac:dyDescent="0.25">
      <c r="A10" s="44"/>
      <c r="B10" s="45"/>
    </row>
    <row r="11" spans="1:2" x14ac:dyDescent="0.25">
      <c r="A11" s="121" t="s">
        <v>3</v>
      </c>
      <c r="B11" s="47" t="s">
        <v>4</v>
      </c>
    </row>
    <row r="12" spans="1:2" x14ac:dyDescent="0.25">
      <c r="A12" s="12" t="s">
        <v>5</v>
      </c>
      <c r="B12" s="7" t="s">
        <v>6</v>
      </c>
    </row>
    <row r="13" spans="1:2" x14ac:dyDescent="0.25">
      <c r="A13" s="12" t="s">
        <v>7</v>
      </c>
      <c r="B13" s="7" t="s">
        <v>8</v>
      </c>
    </row>
    <row r="14" spans="1:2" x14ac:dyDescent="0.25">
      <c r="A14" s="12" t="s">
        <v>9</v>
      </c>
      <c r="B14" s="7" t="s">
        <v>10</v>
      </c>
    </row>
    <row r="15" spans="1:2" x14ac:dyDescent="0.25">
      <c r="A15" s="12" t="s">
        <v>11</v>
      </c>
      <c r="B15" s="7" t="s">
        <v>12</v>
      </c>
    </row>
    <row r="16" spans="1:2" x14ac:dyDescent="0.25">
      <c r="A16" s="12" t="s">
        <v>13</v>
      </c>
      <c r="B16" s="7" t="s">
        <v>14</v>
      </c>
    </row>
    <row r="17" spans="1:2" x14ac:dyDescent="0.25">
      <c r="A17" s="12" t="s">
        <v>15</v>
      </c>
      <c r="B17" s="68" t="s">
        <v>16</v>
      </c>
    </row>
    <row r="18" spans="1:2" x14ac:dyDescent="0.25">
      <c r="A18" s="46"/>
      <c r="B18" s="51"/>
    </row>
    <row r="19" spans="1:2" x14ac:dyDescent="0.25">
      <c r="A19" s="39"/>
      <c r="B19" s="52"/>
    </row>
    <row r="20" spans="1:2" ht="32.25" customHeight="1" x14ac:dyDescent="0.25">
      <c r="A20" s="205" t="s">
        <v>17</v>
      </c>
      <c r="B20" s="205"/>
    </row>
    <row r="21" spans="1:2" ht="28.5" customHeight="1" x14ac:dyDescent="0.25">
      <c r="B21" s="3"/>
    </row>
    <row r="22" spans="1:2" x14ac:dyDescent="0.25">
      <c r="A22" s="205" t="s">
        <v>18</v>
      </c>
      <c r="B22" s="205"/>
    </row>
    <row r="23" spans="1:2" ht="15.6" thickBot="1" x14ac:dyDescent="0.3"/>
    <row r="24" spans="1:2" x14ac:dyDescent="0.25">
      <c r="A24" s="208" t="s">
        <v>19</v>
      </c>
      <c r="B24" s="209"/>
    </row>
    <row r="25" spans="1:2" ht="64.5" customHeight="1" x14ac:dyDescent="0.25">
      <c r="A25" s="203" t="s">
        <v>20</v>
      </c>
      <c r="B25" s="204"/>
    </row>
    <row r="27" spans="1:2" ht="57" customHeight="1" x14ac:dyDescent="0.25"/>
    <row r="29" spans="1:2" ht="15" customHeight="1" x14ac:dyDescent="0.25"/>
  </sheetData>
  <mergeCells count="8">
    <mergeCell ref="A1:B1"/>
    <mergeCell ref="A25:B25"/>
    <mergeCell ref="A20:B20"/>
    <mergeCell ref="A2:B2"/>
    <mergeCell ref="A3:B3"/>
    <mergeCell ref="A24:B24"/>
    <mergeCell ref="A22:B22"/>
    <mergeCell ref="A5:B8"/>
  </mergeCells>
  <phoneticPr fontId="7" type="noConversion"/>
  <pageMargins left="0.75000000000000011" right="0.75000000000000011" top="0.25979166666666664" bottom="0.71" header="0.51" footer="0.51"/>
  <pageSetup scale="86" orientation="landscape" r:id="rId1"/>
  <headerFooter alignWithMargins="0">
    <oddFooter>&amp;C&amp;K000000BFDiscoverBudget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zoomScale="90" zoomScaleNormal="90" zoomScalePageLayoutView="75" workbookViewId="0">
      <selection activeCell="B18" sqref="B18"/>
    </sheetView>
  </sheetViews>
  <sheetFormatPr defaultColWidth="18.6328125" defaultRowHeight="13.2" x14ac:dyDescent="0.25"/>
  <cols>
    <col min="1" max="1" width="44.1796875" style="3" customWidth="1"/>
    <col min="2" max="2" width="30.08984375" style="3" customWidth="1"/>
    <col min="3" max="3" width="21.90625" style="3" customWidth="1"/>
    <col min="4" max="4" width="26.90625" style="3" customWidth="1"/>
    <col min="5" max="16384" width="18.6328125" style="3"/>
  </cols>
  <sheetData>
    <row r="1" spans="1:5" ht="70.5" customHeight="1" thickBot="1" x14ac:dyDescent="0.35">
      <c r="A1" s="223" t="s">
        <v>21</v>
      </c>
      <c r="B1" s="224"/>
      <c r="C1" s="224"/>
    </row>
    <row r="2" spans="1:5" ht="21.75" customHeight="1" thickBot="1" x14ac:dyDescent="0.45">
      <c r="A2" s="225" t="s">
        <v>22</v>
      </c>
      <c r="B2" s="226"/>
      <c r="C2" s="227"/>
      <c r="D2" s="2"/>
      <c r="E2" s="2"/>
    </row>
    <row r="4" spans="1:5" ht="18" customHeight="1" x14ac:dyDescent="0.25">
      <c r="A4" s="12" t="s">
        <v>23</v>
      </c>
      <c r="B4" s="218"/>
      <c r="C4" s="220"/>
    </row>
    <row r="5" spans="1:5" ht="10.5" customHeight="1" x14ac:dyDescent="0.25"/>
    <row r="6" spans="1:5" ht="18" customHeight="1" x14ac:dyDescent="0.25">
      <c r="A6" s="12" t="s">
        <v>24</v>
      </c>
      <c r="B6" s="218"/>
      <c r="C6" s="220"/>
    </row>
    <row r="7" spans="1:5" ht="18" customHeight="1" x14ac:dyDescent="0.25">
      <c r="A7" s="200" t="s">
        <v>25</v>
      </c>
      <c r="B7" s="178"/>
      <c r="C7" s="179"/>
    </row>
    <row r="8" spans="1:5" ht="18" customHeight="1" x14ac:dyDescent="0.25">
      <c r="A8" s="12" t="s">
        <v>26</v>
      </c>
      <c r="B8" s="218"/>
      <c r="C8" s="220"/>
    </row>
    <row r="9" spans="1:5" ht="18" customHeight="1" x14ac:dyDescent="0.25">
      <c r="A9" s="13" t="s">
        <v>27</v>
      </c>
      <c r="B9" s="221"/>
      <c r="C9" s="222"/>
      <c r="D9" s="8"/>
    </row>
    <row r="10" spans="1:5" ht="18" customHeight="1" x14ac:dyDescent="0.25">
      <c r="A10" s="200" t="s">
        <v>28</v>
      </c>
      <c r="B10" s="221"/>
      <c r="C10" s="222"/>
      <c r="D10" s="8"/>
    </row>
    <row r="11" spans="1:5" ht="18" customHeight="1" x14ac:dyDescent="0.25">
      <c r="B11" s="221"/>
      <c r="C11" s="222"/>
      <c r="D11" s="8"/>
    </row>
    <row r="12" spans="1:5" ht="10.5" customHeight="1" x14ac:dyDescent="0.25"/>
    <row r="13" spans="1:5" ht="10.5" customHeight="1" x14ac:dyDescent="0.25"/>
    <row r="14" spans="1:5" ht="18" customHeight="1" x14ac:dyDescent="0.25">
      <c r="A14" s="31" t="s">
        <v>29</v>
      </c>
      <c r="B14" s="32" t="s">
        <v>30</v>
      </c>
      <c r="C14" s="32" t="s">
        <v>31</v>
      </c>
    </row>
    <row r="15" spans="1:5" ht="39.6" x14ac:dyDescent="0.25">
      <c r="A15" s="31"/>
      <c r="B15" s="199" t="s">
        <v>32</v>
      </c>
      <c r="C15" s="19" t="s">
        <v>33</v>
      </c>
    </row>
    <row r="16" spans="1:5" ht="18" customHeight="1" x14ac:dyDescent="0.25">
      <c r="A16" s="33"/>
      <c r="B16" s="34"/>
      <c r="C16" s="34"/>
    </row>
    <row r="17" spans="1:3" ht="18" customHeight="1" x14ac:dyDescent="0.25">
      <c r="A17" s="33"/>
      <c r="B17" s="34"/>
      <c r="C17" s="34"/>
    </row>
    <row r="18" spans="1:3" ht="18" customHeight="1" x14ac:dyDescent="0.25">
      <c r="A18" s="33"/>
      <c r="B18" s="34"/>
      <c r="C18" s="34"/>
    </row>
    <row r="19" spans="1:3" ht="10.5" customHeight="1" x14ac:dyDescent="0.25"/>
    <row r="20" spans="1:3" ht="18" customHeight="1" x14ac:dyDescent="0.25">
      <c r="A20" s="14" t="s">
        <v>34</v>
      </c>
      <c r="B20" s="221"/>
      <c r="C20" s="222"/>
    </row>
    <row r="21" spans="1:3" ht="18" customHeight="1" x14ac:dyDescent="0.25">
      <c r="A21" s="14" t="s">
        <v>35</v>
      </c>
      <c r="B21" s="218"/>
      <c r="C21" s="219"/>
    </row>
    <row r="22" spans="1:3" ht="18" customHeight="1" x14ac:dyDescent="0.25">
      <c r="A22" s="14" t="s">
        <v>36</v>
      </c>
      <c r="B22" s="221"/>
      <c r="C22" s="222"/>
    </row>
    <row r="23" spans="1:3" ht="18" customHeight="1" x14ac:dyDescent="0.25">
      <c r="A23" s="14" t="s">
        <v>37</v>
      </c>
      <c r="B23" s="221"/>
      <c r="C23" s="222"/>
    </row>
    <row r="24" spans="1:3" ht="18" customHeight="1" x14ac:dyDescent="0.25">
      <c r="A24" s="212" t="s">
        <v>38</v>
      </c>
      <c r="B24" s="214"/>
      <c r="C24" s="215"/>
    </row>
    <row r="25" spans="1:3" ht="18" customHeight="1" x14ac:dyDescent="0.25">
      <c r="A25" s="213"/>
      <c r="B25" s="216"/>
      <c r="C25" s="217"/>
    </row>
  </sheetData>
  <sheetProtection selectLockedCells="1"/>
  <mergeCells count="14">
    <mergeCell ref="A1:C1"/>
    <mergeCell ref="B23:C23"/>
    <mergeCell ref="A2:C2"/>
    <mergeCell ref="B4:C4"/>
    <mergeCell ref="B6:C6"/>
    <mergeCell ref="A24:A25"/>
    <mergeCell ref="B24:C25"/>
    <mergeCell ref="B21:C21"/>
    <mergeCell ref="B8:C8"/>
    <mergeCell ref="B9:C9"/>
    <mergeCell ref="B10:C10"/>
    <mergeCell ref="B11:C11"/>
    <mergeCell ref="B20:C20"/>
    <mergeCell ref="B22:C22"/>
  </mergeCells>
  <phoneticPr fontId="0" type="noConversion"/>
  <printOptions horizontalCentered="1"/>
  <pageMargins left="0.75000000000000011" right="0.75000000000000011" top="0.26874999999999999" bottom="0.71" header="0.51" footer="0.51"/>
  <pageSetup scale="86" orientation="landscape" horizontalDpi="300" verticalDpi="300" r:id="rId1"/>
  <headerFooter alignWithMargins="0">
    <oddFooter>&amp;C&amp;K000000BFDiscoverBudget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3"/>
  <sheetViews>
    <sheetView zoomScale="125" zoomScaleNormal="125" zoomScalePageLayoutView="60" workbookViewId="0">
      <selection activeCell="A46" sqref="A46"/>
    </sheetView>
  </sheetViews>
  <sheetFormatPr defaultColWidth="8.6328125" defaultRowHeight="15" x14ac:dyDescent="0.25"/>
  <cols>
    <col min="2" max="2" width="33.1796875" customWidth="1"/>
    <col min="3" max="3" width="16" customWidth="1"/>
    <col min="4" max="4" width="33.453125" customWidth="1"/>
    <col min="5" max="5" width="23.54296875" customWidth="1"/>
  </cols>
  <sheetData>
    <row r="1" spans="1:5" ht="46.5" customHeight="1" x14ac:dyDescent="0.25">
      <c r="A1" s="228"/>
      <c r="B1" s="228"/>
      <c r="C1" s="228"/>
      <c r="D1" s="228"/>
      <c r="E1" s="228"/>
    </row>
    <row r="2" spans="1:5" ht="18.899999999999999" customHeight="1" x14ac:dyDescent="0.25">
      <c r="A2" s="236" t="s">
        <v>39</v>
      </c>
      <c r="B2" s="236"/>
      <c r="C2" s="236"/>
      <c r="D2" s="236"/>
      <c r="E2" s="236"/>
    </row>
    <row r="3" spans="1:5" ht="15" customHeight="1" x14ac:dyDescent="0.25">
      <c r="A3" s="237" t="s">
        <v>40</v>
      </c>
      <c r="B3" s="237"/>
      <c r="C3" s="237"/>
      <c r="D3" s="237"/>
      <c r="E3" s="237"/>
    </row>
    <row r="4" spans="1:5" x14ac:dyDescent="0.25">
      <c r="A4" s="238"/>
      <c r="B4" s="238"/>
      <c r="C4" s="238"/>
      <c r="D4" s="238"/>
      <c r="E4" s="137" t="s">
        <v>41</v>
      </c>
    </row>
    <row r="5" spans="1:5" ht="15.6" x14ac:dyDescent="0.25">
      <c r="A5" s="229" t="s">
        <v>42</v>
      </c>
      <c r="B5" s="229"/>
      <c r="C5" s="229"/>
      <c r="D5" s="229"/>
      <c r="E5" s="138"/>
    </row>
    <row r="6" spans="1:5" ht="15.6" x14ac:dyDescent="0.25">
      <c r="A6" s="233" t="s">
        <v>43</v>
      </c>
      <c r="B6" s="234"/>
      <c r="C6" s="234"/>
      <c r="D6" s="235"/>
      <c r="E6" s="139"/>
    </row>
    <row r="7" spans="1:5" ht="15.6" x14ac:dyDescent="0.25">
      <c r="A7" s="229" t="s">
        <v>44</v>
      </c>
      <c r="B7" s="229"/>
      <c r="C7" s="229"/>
      <c r="D7" s="229"/>
      <c r="E7" s="139"/>
    </row>
    <row r="8" spans="1:5" ht="15.6" x14ac:dyDescent="0.25">
      <c r="A8" s="229" t="s">
        <v>45</v>
      </c>
      <c r="B8" s="229"/>
      <c r="C8" s="229"/>
      <c r="D8" s="229"/>
      <c r="E8" s="139"/>
    </row>
    <row r="9" spans="1:5" ht="15" customHeight="1" x14ac:dyDescent="0.25">
      <c r="A9" s="182"/>
      <c r="B9" s="182"/>
      <c r="C9" s="182"/>
      <c r="D9" s="140"/>
      <c r="E9" s="182"/>
    </row>
    <row r="10" spans="1:5" ht="15" customHeight="1" x14ac:dyDescent="0.25">
      <c r="A10" s="232"/>
      <c r="B10" s="232"/>
      <c r="C10" s="232"/>
      <c r="D10" s="232"/>
      <c r="E10" s="232"/>
    </row>
    <row r="11" spans="1:5" ht="15" customHeight="1" x14ac:dyDescent="0.25">
      <c r="A11" s="239" t="s">
        <v>46</v>
      </c>
      <c r="B11" s="240"/>
      <c r="C11" s="240"/>
      <c r="D11" s="240"/>
      <c r="E11" s="241"/>
    </row>
    <row r="12" spans="1:5" x14ac:dyDescent="0.25">
      <c r="A12" s="242" t="s">
        <v>47</v>
      </c>
      <c r="B12" s="243"/>
      <c r="C12" s="243"/>
      <c r="D12" s="243"/>
      <c r="E12" s="244"/>
    </row>
    <row r="13" spans="1:5" x14ac:dyDescent="0.25">
      <c r="A13" s="245"/>
      <c r="B13" s="246"/>
      <c r="C13" s="246"/>
      <c r="D13" s="246"/>
      <c r="E13" s="247"/>
    </row>
    <row r="14" spans="1:5" x14ac:dyDescent="0.25">
      <c r="A14" s="230" t="s">
        <v>48</v>
      </c>
      <c r="B14" s="231"/>
      <c r="C14" s="143" t="s">
        <v>49</v>
      </c>
      <c r="D14" s="144" t="s">
        <v>50</v>
      </c>
      <c r="E14" s="141" t="s">
        <v>51</v>
      </c>
    </row>
    <row r="15" spans="1:5" x14ac:dyDescent="0.25">
      <c r="A15" s="229" t="s">
        <v>52</v>
      </c>
      <c r="B15" s="229"/>
      <c r="C15" s="180"/>
      <c r="D15" s="145"/>
      <c r="E15" s="142"/>
    </row>
    <row r="16" spans="1:5" x14ac:dyDescent="0.25">
      <c r="A16" s="229" t="s">
        <v>53</v>
      </c>
      <c r="B16" s="229"/>
      <c r="C16" s="180"/>
      <c r="D16" s="145"/>
      <c r="E16" s="142"/>
    </row>
    <row r="17" spans="1:5" x14ac:dyDescent="0.25">
      <c r="A17" s="229" t="s">
        <v>54</v>
      </c>
      <c r="B17" s="229"/>
      <c r="C17" s="180"/>
      <c r="D17" s="145"/>
      <c r="E17" s="142"/>
    </row>
    <row r="18" spans="1:5" x14ac:dyDescent="0.25">
      <c r="A18" s="229" t="s">
        <v>55</v>
      </c>
      <c r="B18" s="229"/>
      <c r="C18" s="180"/>
      <c r="D18" s="145"/>
      <c r="E18" s="142"/>
    </row>
    <row r="19" spans="1:5" x14ac:dyDescent="0.25">
      <c r="A19" s="229" t="s">
        <v>56</v>
      </c>
      <c r="B19" s="229"/>
      <c r="C19" s="180"/>
      <c r="D19" s="145"/>
      <c r="E19" s="142"/>
    </row>
    <row r="20" spans="1:5" x14ac:dyDescent="0.25">
      <c r="A20" s="229" t="s">
        <v>57</v>
      </c>
      <c r="B20" s="229"/>
      <c r="C20" s="180"/>
      <c r="D20" s="145"/>
      <c r="E20" s="142"/>
    </row>
    <row r="21" spans="1:5" x14ac:dyDescent="0.25">
      <c r="A21" s="229" t="s">
        <v>58</v>
      </c>
      <c r="B21" s="229"/>
      <c r="C21" s="180"/>
      <c r="D21" s="145"/>
      <c r="E21" s="142"/>
    </row>
    <row r="22" spans="1:5" ht="15.75" customHeight="1" x14ac:dyDescent="0.25">
      <c r="A22" s="229" t="s">
        <v>59</v>
      </c>
      <c r="B22" s="229"/>
      <c r="C22" s="180"/>
      <c r="D22" s="145"/>
      <c r="E22" s="142"/>
    </row>
    <row r="23" spans="1:5" ht="15.75" customHeight="1" x14ac:dyDescent="0.25">
      <c r="A23" s="229" t="s">
        <v>60</v>
      </c>
      <c r="B23" s="229"/>
      <c r="C23" s="180"/>
      <c r="D23" s="145"/>
      <c r="E23" s="142"/>
    </row>
    <row r="24" spans="1:5" x14ac:dyDescent="0.25">
      <c r="A24" s="229" t="s">
        <v>61</v>
      </c>
      <c r="B24" s="229"/>
      <c r="C24" s="180"/>
      <c r="D24" s="145"/>
      <c r="E24" s="142"/>
    </row>
    <row r="25" spans="1:5" ht="15.75" customHeight="1" x14ac:dyDescent="0.25">
      <c r="A25" s="248" t="s">
        <v>62</v>
      </c>
      <c r="B25" s="248"/>
      <c r="C25" s="181"/>
      <c r="D25" s="146"/>
      <c r="E25" s="147"/>
    </row>
    <row r="26" spans="1:5" x14ac:dyDescent="0.25">
      <c r="A26" s="249" t="s">
        <v>63</v>
      </c>
      <c r="B26" s="250"/>
      <c r="C26" s="250"/>
      <c r="D26" s="251"/>
      <c r="E26" s="148">
        <f>SUM(E15:E25)</f>
        <v>0</v>
      </c>
    </row>
    <row r="27" spans="1:5" ht="15" customHeight="1" x14ac:dyDescent="0.25">
      <c r="A27" s="149"/>
      <c r="B27" s="150"/>
      <c r="C27" s="150"/>
      <c r="D27" s="150"/>
      <c r="E27" s="150"/>
    </row>
    <row r="28" spans="1:5" x14ac:dyDescent="0.25">
      <c r="A28" s="252" t="s">
        <v>64</v>
      </c>
      <c r="B28" s="253"/>
      <c r="C28" s="253"/>
      <c r="D28" s="253"/>
      <c r="E28" s="254"/>
    </row>
    <row r="29" spans="1:5" x14ac:dyDescent="0.25">
      <c r="A29" s="255" t="s">
        <v>65</v>
      </c>
      <c r="B29" s="256"/>
      <c r="C29" s="256"/>
      <c r="D29" s="256"/>
      <c r="E29" s="257"/>
    </row>
    <row r="30" spans="1:5" x14ac:dyDescent="0.25">
      <c r="A30" s="245"/>
      <c r="B30" s="246"/>
      <c r="C30" s="246"/>
      <c r="D30" s="246"/>
      <c r="E30" s="247"/>
    </row>
    <row r="31" spans="1:5" ht="15.75" customHeight="1" x14ac:dyDescent="0.25">
      <c r="A31" s="258" t="s">
        <v>66</v>
      </c>
      <c r="B31" s="259"/>
      <c r="C31" s="230" t="s">
        <v>49</v>
      </c>
      <c r="D31" s="231"/>
      <c r="E31" s="151" t="s">
        <v>51</v>
      </c>
    </row>
    <row r="32" spans="1:5" ht="15.75" customHeight="1" x14ac:dyDescent="0.25">
      <c r="A32" s="260"/>
      <c r="B32" s="261"/>
      <c r="C32" s="260"/>
      <c r="D32" s="261"/>
      <c r="E32" s="142"/>
    </row>
    <row r="33" spans="1:5" x14ac:dyDescent="0.25">
      <c r="A33" s="260"/>
      <c r="B33" s="261"/>
      <c r="C33" s="260"/>
      <c r="D33" s="261"/>
      <c r="E33" s="142"/>
    </row>
    <row r="34" spans="1:5" x14ac:dyDescent="0.25">
      <c r="A34" s="260"/>
      <c r="B34" s="261"/>
      <c r="C34" s="260"/>
      <c r="D34" s="261"/>
      <c r="E34" s="142"/>
    </row>
    <row r="35" spans="1:5" x14ac:dyDescent="0.25">
      <c r="A35" s="262"/>
      <c r="B35" s="263"/>
      <c r="C35" s="262"/>
      <c r="D35" s="263"/>
      <c r="E35" s="147"/>
    </row>
    <row r="36" spans="1:5" x14ac:dyDescent="0.25">
      <c r="A36" s="249" t="s">
        <v>63</v>
      </c>
      <c r="B36" s="250"/>
      <c r="C36" s="250"/>
      <c r="D36" s="251"/>
      <c r="E36" s="148">
        <f>SUM(E32:E34)</f>
        <v>0</v>
      </c>
    </row>
    <row r="37" spans="1:5" ht="15.75" customHeight="1" x14ac:dyDescent="0.25">
      <c r="A37" s="149"/>
      <c r="B37" s="150"/>
      <c r="C37" s="150"/>
      <c r="D37" s="150"/>
      <c r="E37" s="150"/>
    </row>
    <row r="38" spans="1:5" x14ac:dyDescent="0.25">
      <c r="A38" s="149"/>
      <c r="B38" s="150"/>
      <c r="C38" s="150"/>
      <c r="D38" s="150"/>
      <c r="E38" s="150"/>
    </row>
    <row r="39" spans="1:5" x14ac:dyDescent="0.25">
      <c r="A39" s="152" t="s">
        <v>67</v>
      </c>
      <c r="B39" s="152"/>
      <c r="C39" s="152"/>
      <c r="D39" s="152"/>
      <c r="E39" s="152"/>
    </row>
    <row r="40" spans="1:5" x14ac:dyDescent="0.25">
      <c r="A40" s="152"/>
      <c r="B40" s="152"/>
      <c r="C40" s="152"/>
      <c r="D40" s="152"/>
      <c r="E40" s="152"/>
    </row>
    <row r="41" spans="1:5" ht="15" customHeight="1" x14ac:dyDescent="0.25">
      <c r="A41" s="152"/>
      <c r="B41" s="152"/>
      <c r="C41" s="152"/>
      <c r="D41" s="152"/>
      <c r="E41" s="152"/>
    </row>
    <row r="42" spans="1:5" x14ac:dyDescent="0.25">
      <c r="A42" s="150"/>
      <c r="B42" s="150"/>
      <c r="C42" s="150"/>
      <c r="D42" s="150"/>
      <c r="E42" s="150"/>
    </row>
    <row r="43" spans="1:5" x14ac:dyDescent="0.25">
      <c r="A43" s="153" t="s">
        <v>68</v>
      </c>
      <c r="B43" s="153"/>
      <c r="C43" s="154"/>
      <c r="D43" s="153" t="s">
        <v>69</v>
      </c>
      <c r="E43" s="150"/>
    </row>
    <row r="44" spans="1:5" x14ac:dyDescent="0.25">
      <c r="A44" s="155"/>
      <c r="B44" s="155"/>
      <c r="C44" s="154"/>
      <c r="D44" s="155"/>
      <c r="E44" s="150"/>
    </row>
    <row r="45" spans="1:5" x14ac:dyDescent="0.25">
      <c r="A45" s="156"/>
      <c r="B45" s="156"/>
      <c r="C45" s="157"/>
      <c r="D45" s="156"/>
      <c r="E45" s="158"/>
    </row>
    <row r="46" spans="1:5" x14ac:dyDescent="0.25">
      <c r="A46" s="159"/>
      <c r="B46" s="158"/>
      <c r="C46" s="158"/>
      <c r="D46" s="158"/>
      <c r="E46" s="158"/>
    </row>
    <row r="47" spans="1:5" ht="15" customHeight="1" x14ac:dyDescent="0.25">
      <c r="A47" s="159"/>
      <c r="B47" s="158"/>
      <c r="C47" s="158"/>
      <c r="D47" s="158"/>
      <c r="E47" s="158"/>
    </row>
    <row r="51" ht="15" customHeight="1" x14ac:dyDescent="0.25"/>
    <row r="53" ht="15" customHeight="1" x14ac:dyDescent="0.25"/>
  </sheetData>
  <mergeCells count="39">
    <mergeCell ref="A36:D36"/>
    <mergeCell ref="A33:B33"/>
    <mergeCell ref="C33:D33"/>
    <mergeCell ref="A34:B34"/>
    <mergeCell ref="C34:D34"/>
    <mergeCell ref="A35:B35"/>
    <mergeCell ref="C35:D35"/>
    <mergeCell ref="A29:E29"/>
    <mergeCell ref="A30:E30"/>
    <mergeCell ref="A31:B31"/>
    <mergeCell ref="C31:D31"/>
    <mergeCell ref="A32:B32"/>
    <mergeCell ref="C32:D32"/>
    <mergeCell ref="A18:B18"/>
    <mergeCell ref="A19:B19"/>
    <mergeCell ref="A25:B25"/>
    <mergeCell ref="A26:D26"/>
    <mergeCell ref="A28:E28"/>
    <mergeCell ref="A11:E11"/>
    <mergeCell ref="A12:E12"/>
    <mergeCell ref="A13:E13"/>
    <mergeCell ref="A16:B16"/>
    <mergeCell ref="A17:B17"/>
    <mergeCell ref="A1:E1"/>
    <mergeCell ref="A23:B23"/>
    <mergeCell ref="A24:B24"/>
    <mergeCell ref="A20:B20"/>
    <mergeCell ref="A21:B21"/>
    <mergeCell ref="A22:B22"/>
    <mergeCell ref="A14:B14"/>
    <mergeCell ref="A15:B15"/>
    <mergeCell ref="A10:E10"/>
    <mergeCell ref="A6:D6"/>
    <mergeCell ref="A7:D7"/>
    <mergeCell ref="A2:E2"/>
    <mergeCell ref="A3:E3"/>
    <mergeCell ref="A8:D8"/>
    <mergeCell ref="A4:D4"/>
    <mergeCell ref="A5:D5"/>
  </mergeCells>
  <phoneticPr fontId="7" type="noConversion"/>
  <pageMargins left="0.75000000000000011" right="0.75000000000000011" top="0.21305555555555555" bottom="0.71" header="0.51" footer="0.51"/>
  <pageSetup scale="59" fitToHeight="0" orientation="portrait" r:id="rId1"/>
  <headerFooter alignWithMargins="0">
    <oddFooter>&amp;C&amp;K000000BFDiscoverBudget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5"/>
  <sheetViews>
    <sheetView zoomScale="80" zoomScaleNormal="80" zoomScalePageLayoutView="60" workbookViewId="0">
      <selection activeCell="C15" sqref="C15"/>
    </sheetView>
  </sheetViews>
  <sheetFormatPr defaultColWidth="8.6328125" defaultRowHeight="13.2" x14ac:dyDescent="0.25"/>
  <cols>
    <col min="1" max="1" width="9.54296875" style="18" customWidth="1"/>
    <col min="2" max="2" width="53.6328125" style="3" customWidth="1"/>
    <col min="3" max="3" width="13.54296875" style="3" customWidth="1"/>
    <col min="4" max="4" width="3.1796875" style="3" customWidth="1"/>
    <col min="5" max="5" width="3" style="3" customWidth="1"/>
    <col min="6" max="16384" width="8.6328125" style="3"/>
  </cols>
  <sheetData>
    <row r="1" spans="1:5" ht="24.75" customHeight="1" x14ac:dyDescent="0.25">
      <c r="A1" s="105" t="s">
        <v>70</v>
      </c>
      <c r="B1" s="106" t="s">
        <v>71</v>
      </c>
      <c r="C1" s="107" t="s">
        <v>63</v>
      </c>
      <c r="E1" s="95"/>
    </row>
    <row r="2" spans="1:5" ht="14.1" customHeight="1" x14ac:dyDescent="0.25">
      <c r="A2" s="105"/>
      <c r="B2" s="106"/>
      <c r="C2" s="107"/>
      <c r="E2" s="95"/>
    </row>
    <row r="3" spans="1:5" x14ac:dyDescent="0.25">
      <c r="A3" s="15"/>
      <c r="B3" s="13"/>
      <c r="C3" s="16"/>
      <c r="E3" s="96"/>
    </row>
    <row r="4" spans="1:5" x14ac:dyDescent="0.25">
      <c r="A4" s="60" t="s">
        <v>72</v>
      </c>
      <c r="B4" s="136" t="s">
        <v>73</v>
      </c>
      <c r="C4" s="80">
        <f>'AUDIENCE DEV&amp;GEN'!H17</f>
        <v>0</v>
      </c>
      <c r="E4" s="97"/>
    </row>
    <row r="5" spans="1:5" x14ac:dyDescent="0.25">
      <c r="A5" s="17" t="s">
        <v>74</v>
      </c>
      <c r="B5" s="50" t="s">
        <v>75</v>
      </c>
      <c r="C5" s="80">
        <f>'AUDIENCE DEV&amp;GEN'!H27</f>
        <v>0</v>
      </c>
      <c r="E5" s="97"/>
    </row>
    <row r="6" spans="1:5" x14ac:dyDescent="0.25">
      <c r="A6" s="17" t="s">
        <v>76</v>
      </c>
      <c r="B6" s="7" t="s">
        <v>77</v>
      </c>
      <c r="C6" s="80">
        <f>'AUDIENCE DEV&amp;GEN'!L44</f>
        <v>0</v>
      </c>
      <c r="E6" s="97"/>
    </row>
    <row r="7" spans="1:5" ht="13.8" thickBot="1" x14ac:dyDescent="0.3">
      <c r="A7" s="17" t="s">
        <v>78</v>
      </c>
      <c r="B7" s="84" t="s">
        <v>79</v>
      </c>
      <c r="C7" s="86">
        <f>'AUDIENCE DEV&amp;GEN'!L55</f>
        <v>0</v>
      </c>
      <c r="E7" s="97"/>
    </row>
    <row r="8" spans="1:5" s="37" customFormat="1" ht="13.8" x14ac:dyDescent="0.25">
      <c r="A8" s="61"/>
      <c r="B8" s="82" t="s">
        <v>80</v>
      </c>
      <c r="C8" s="83">
        <f>SUM(C4:C7)</f>
        <v>0</v>
      </c>
      <c r="E8" s="98"/>
    </row>
    <row r="9" spans="1:5" s="37" customFormat="1" ht="13.8" x14ac:dyDescent="0.25">
      <c r="A9" s="61"/>
      <c r="B9" s="62"/>
      <c r="C9" s="79"/>
      <c r="E9" s="99"/>
    </row>
    <row r="10" spans="1:5" s="37" customFormat="1" ht="13.8" x14ac:dyDescent="0.25">
      <c r="A10" s="17" t="s">
        <v>81</v>
      </c>
      <c r="B10" s="7" t="s">
        <v>82</v>
      </c>
      <c r="C10" s="77">
        <f>'AUDIENCE DEV&amp;GEN'!H70</f>
        <v>0</v>
      </c>
      <c r="E10" s="97"/>
    </row>
    <row r="11" spans="1:5" x14ac:dyDescent="0.25">
      <c r="A11" s="17" t="s">
        <v>83</v>
      </c>
      <c r="B11" s="7" t="s">
        <v>84</v>
      </c>
      <c r="C11" s="77">
        <f>'AUDIENCE DEV&amp;GEN'!L84</f>
        <v>0</v>
      </c>
      <c r="E11" s="97"/>
    </row>
    <row r="12" spans="1:5" ht="13.8" thickBot="1" x14ac:dyDescent="0.3">
      <c r="A12" s="17" t="s">
        <v>85</v>
      </c>
      <c r="B12" s="171" t="s">
        <v>86</v>
      </c>
      <c r="C12" s="172">
        <f>'AUDIENCE DEV&amp;GEN'!L96</f>
        <v>0</v>
      </c>
      <c r="E12" s="97"/>
    </row>
    <row r="13" spans="1:5" s="37" customFormat="1" ht="13.8" x14ac:dyDescent="0.25">
      <c r="A13" s="61"/>
      <c r="B13" s="173" t="s">
        <v>87</v>
      </c>
      <c r="C13" s="174">
        <f>SUM(C10:C12)</f>
        <v>0</v>
      </c>
      <c r="E13" s="98"/>
    </row>
    <row r="14" spans="1:5" s="4" customFormat="1" x14ac:dyDescent="0.25">
      <c r="A14" s="17"/>
      <c r="B14" s="169"/>
      <c r="C14" s="170"/>
      <c r="E14" s="99"/>
    </row>
    <row r="15" spans="1:5" s="4" customFormat="1" x14ac:dyDescent="0.25">
      <c r="A15" s="17"/>
      <c r="B15" s="7" t="s">
        <v>88</v>
      </c>
      <c r="C15" s="79">
        <f>C8+C13</f>
        <v>0</v>
      </c>
      <c r="E15" s="99"/>
    </row>
    <row r="16" spans="1:5" s="4" customFormat="1" x14ac:dyDescent="0.25">
      <c r="A16" s="17"/>
      <c r="B16" s="7"/>
      <c r="C16" s="79"/>
      <c r="E16" s="99"/>
    </row>
    <row r="17" spans="1:5" s="4" customFormat="1" x14ac:dyDescent="0.25">
      <c r="A17" s="17"/>
      <c r="B17" s="7"/>
      <c r="C17" s="78"/>
      <c r="E17" s="99"/>
    </row>
    <row r="18" spans="1:5" ht="13.8" thickBot="1" x14ac:dyDescent="0.3">
      <c r="A18" s="17" t="s">
        <v>89</v>
      </c>
      <c r="B18" s="84" t="s">
        <v>90</v>
      </c>
      <c r="C18" s="85">
        <f>'AUDIENCE DEV&amp;GEN'!H109</f>
        <v>0</v>
      </c>
      <c r="E18" s="97"/>
    </row>
    <row r="19" spans="1:5" s="37" customFormat="1" ht="13.8" x14ac:dyDescent="0.25">
      <c r="A19" s="61"/>
      <c r="B19" s="82" t="s">
        <v>91</v>
      </c>
      <c r="C19" s="83">
        <f>C18</f>
        <v>0</v>
      </c>
      <c r="E19" s="98"/>
    </row>
    <row r="20" spans="1:5" s="37" customFormat="1" ht="13.8" x14ac:dyDescent="0.25">
      <c r="A20" s="61"/>
      <c r="B20" s="62"/>
      <c r="C20" s="79"/>
      <c r="E20" s="99"/>
    </row>
    <row r="21" spans="1:5" x14ac:dyDescent="0.25">
      <c r="A21" s="17" t="s">
        <v>92</v>
      </c>
      <c r="B21" s="7" t="s">
        <v>93</v>
      </c>
      <c r="C21" s="78">
        <f>'AUDIENCE DEV&amp;GEN'!H118</f>
        <v>0</v>
      </c>
      <c r="E21" s="97"/>
    </row>
    <row r="22" spans="1:5" ht="13.8" thickBot="1" x14ac:dyDescent="0.3">
      <c r="A22" s="17" t="s">
        <v>94</v>
      </c>
      <c r="B22" s="87" t="s">
        <v>95</v>
      </c>
      <c r="C22" s="85">
        <f>'AUDIENCE DEV&amp;GEN'!H127</f>
        <v>0</v>
      </c>
      <c r="E22" s="97"/>
    </row>
    <row r="23" spans="1:5" s="37" customFormat="1" ht="13.8" x14ac:dyDescent="0.25">
      <c r="A23" s="61"/>
      <c r="B23" s="82" t="s">
        <v>96</v>
      </c>
      <c r="C23" s="83">
        <f>SUM(C21:C22)</f>
        <v>0</v>
      </c>
      <c r="E23" s="98"/>
    </row>
    <row r="24" spans="1:5" s="37" customFormat="1" ht="13.8" x14ac:dyDescent="0.25">
      <c r="A24" s="61"/>
      <c r="B24" s="82"/>
      <c r="C24" s="83"/>
      <c r="E24" s="99"/>
    </row>
    <row r="25" spans="1:5" s="38" customFormat="1" ht="13.8" x14ac:dyDescent="0.25">
      <c r="A25" s="63" t="s">
        <v>97</v>
      </c>
      <c r="B25" s="59" t="s">
        <v>98</v>
      </c>
      <c r="C25" s="77">
        <f>'AUDIENCE DEV&amp;GEN'!H132</f>
        <v>0</v>
      </c>
      <c r="E25" s="97"/>
    </row>
    <row r="26" spans="1:5" ht="13.8" thickBot="1" x14ac:dyDescent="0.3">
      <c r="A26" s="88"/>
      <c r="B26" s="48"/>
      <c r="C26" s="89"/>
      <c r="E26" s="97"/>
    </row>
    <row r="27" spans="1:5" s="2" customFormat="1" ht="16.2" thickBot="1" x14ac:dyDescent="0.35">
      <c r="A27" s="119"/>
      <c r="B27" s="114" t="s">
        <v>99</v>
      </c>
      <c r="C27" s="120">
        <f>C8+C13+C19+C23+C25</f>
        <v>0</v>
      </c>
      <c r="E27" s="98"/>
    </row>
    <row r="28" spans="1:5" s="2" customFormat="1" ht="15.6" x14ac:dyDescent="0.3">
      <c r="A28" s="90"/>
      <c r="C28" s="91"/>
    </row>
    <row r="29" spans="1:5" ht="15" customHeight="1" x14ac:dyDescent="0.25">
      <c r="A29"/>
      <c r="B29"/>
      <c r="C29"/>
      <c r="D29"/>
      <c r="E29" s="94"/>
    </row>
    <row r="30" spans="1:5" s="5" customFormat="1" ht="15" x14ac:dyDescent="0.25">
      <c r="A30"/>
      <c r="B30"/>
      <c r="C30"/>
      <c r="D30"/>
    </row>
    <row r="31" spans="1:5" s="2" customFormat="1" ht="15.6" x14ac:dyDescent="0.3">
      <c r="A31"/>
      <c r="B31"/>
      <c r="C31"/>
      <c r="D31"/>
    </row>
    <row r="32" spans="1:5" ht="15" x14ac:dyDescent="0.25">
      <c r="A32"/>
      <c r="B32"/>
      <c r="C32"/>
      <c r="D32"/>
    </row>
    <row r="33" spans="1:4" ht="15" x14ac:dyDescent="0.25">
      <c r="A33"/>
      <c r="B33"/>
      <c r="C33"/>
      <c r="D33"/>
    </row>
    <row r="34" spans="1:4" ht="15" x14ac:dyDescent="0.25">
      <c r="A34"/>
      <c r="B34"/>
      <c r="C34"/>
      <c r="D34"/>
    </row>
    <row r="35" spans="1:4" ht="12" customHeight="1" x14ac:dyDescent="0.25">
      <c r="A35"/>
      <c r="B35" s="264"/>
      <c r="C35" s="265"/>
    </row>
  </sheetData>
  <mergeCells count="1">
    <mergeCell ref="B35:C35"/>
  </mergeCells>
  <phoneticPr fontId="0" type="noConversion"/>
  <printOptions horizontalCentered="1"/>
  <pageMargins left="0.75000000000000011" right="0.75000000000000011" top="1.1000000000000001" bottom="0.71" header="0.51" footer="0.51"/>
  <pageSetup scale="59" firstPageNumber="4" orientation="landscape" useFirstPageNumber="1" r:id="rId1"/>
  <headerFooter alignWithMargins="0">
    <oddHeader>&amp;LAUDIENCE DEVELOPMENT BUDGET
SUMMARY PAGE</oddHeader>
    <oddFooter>&amp;C&amp;K000000BFDiscoverBudget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0"/>
  <sheetViews>
    <sheetView topLeftCell="D1" zoomScale="110" zoomScaleNormal="110" zoomScalePageLayoutView="87" workbookViewId="0">
      <selection activeCell="I1" sqref="I1"/>
    </sheetView>
  </sheetViews>
  <sheetFormatPr defaultColWidth="11.54296875" defaultRowHeight="15" customHeight="1" x14ac:dyDescent="0.25"/>
  <cols>
    <col min="1" max="1" width="6.6328125" style="58" customWidth="1"/>
    <col min="2" max="2" width="58.6328125" customWidth="1"/>
    <col min="3" max="3" width="78" customWidth="1"/>
    <col min="4" max="4" width="4" customWidth="1"/>
    <col min="5" max="5" width="8.6328125" customWidth="1"/>
    <col min="6" max="6" width="8" customWidth="1"/>
    <col min="7" max="7" width="9.453125" customWidth="1"/>
    <col min="8" max="8" width="10.1796875" customWidth="1"/>
    <col min="9" max="10" width="12.08984375" customWidth="1"/>
    <col min="11" max="11" width="17.90625" customWidth="1"/>
  </cols>
  <sheetData>
    <row r="1" spans="1:12" ht="71.25" customHeight="1" x14ac:dyDescent="0.3">
      <c r="A1" s="322" t="s">
        <v>100</v>
      </c>
      <c r="B1" s="323"/>
      <c r="C1" s="323"/>
      <c r="D1" s="323"/>
      <c r="E1" s="323"/>
      <c r="F1" s="323"/>
      <c r="G1" s="323"/>
      <c r="H1" s="324"/>
    </row>
    <row r="2" spans="1:12" s="3" customFormat="1" ht="12.9" customHeight="1" x14ac:dyDescent="0.25">
      <c r="A2" s="282" t="s">
        <v>101</v>
      </c>
      <c r="B2" s="282"/>
      <c r="C2" s="282"/>
      <c r="D2" s="282"/>
      <c r="E2" s="282"/>
      <c r="F2" s="282"/>
      <c r="G2" s="282"/>
      <c r="H2" s="282"/>
      <c r="I2" s="117"/>
      <c r="J2" s="117"/>
      <c r="K2" s="117"/>
      <c r="L2" s="117"/>
    </row>
    <row r="3" spans="1:12" s="3" customFormat="1" ht="15.6" x14ac:dyDescent="0.3">
      <c r="A3" s="55"/>
      <c r="H3" s="36"/>
    </row>
    <row r="4" spans="1:12" s="4" customFormat="1" ht="13.2" x14ac:dyDescent="0.25">
      <c r="A4" s="56" t="s">
        <v>72</v>
      </c>
      <c r="B4" s="279" t="s">
        <v>73</v>
      </c>
      <c r="C4" s="280"/>
      <c r="D4" s="280"/>
      <c r="E4" s="280"/>
      <c r="F4" s="280"/>
      <c r="G4" s="280"/>
      <c r="H4" s="281"/>
    </row>
    <row r="5" spans="1:12" s="3" customFormat="1" ht="13.2" x14ac:dyDescent="0.25">
      <c r="A5" s="288" t="s">
        <v>102</v>
      </c>
      <c r="B5" s="270" t="s">
        <v>103</v>
      </c>
      <c r="C5" s="283" t="s">
        <v>104</v>
      </c>
      <c r="D5" s="60" t="s">
        <v>105</v>
      </c>
      <c r="E5" s="92" t="s">
        <v>106</v>
      </c>
      <c r="F5" s="92" t="s">
        <v>107</v>
      </c>
      <c r="G5" s="92" t="s">
        <v>108</v>
      </c>
      <c r="H5" s="286" t="s">
        <v>63</v>
      </c>
    </row>
    <row r="6" spans="1:12" s="25" customFormat="1" ht="13.2" x14ac:dyDescent="0.2">
      <c r="A6" s="288"/>
      <c r="B6" s="285"/>
      <c r="C6" s="284"/>
      <c r="D6" s="102" t="s">
        <v>111</v>
      </c>
      <c r="E6" s="93" t="s">
        <v>112</v>
      </c>
      <c r="F6" s="93" t="s">
        <v>113</v>
      </c>
      <c r="G6" s="93" t="s">
        <v>114</v>
      </c>
      <c r="H6" s="287"/>
    </row>
    <row r="7" spans="1:12" s="3" customFormat="1" ht="13.2" x14ac:dyDescent="0.25">
      <c r="A7" s="35">
        <v>1.05</v>
      </c>
      <c r="B7" s="122" t="s">
        <v>115</v>
      </c>
      <c r="C7" s="66"/>
      <c r="D7" s="71">
        <v>1</v>
      </c>
      <c r="E7" s="160"/>
      <c r="F7" s="195"/>
      <c r="G7" s="72"/>
      <c r="H7" s="76">
        <f>D7*E7*G7</f>
        <v>0</v>
      </c>
    </row>
    <row r="8" spans="1:12" s="3" customFormat="1" ht="13.2" x14ac:dyDescent="0.25">
      <c r="A8" s="35">
        <v>1.1499999999999999</v>
      </c>
      <c r="B8" s="41" t="s">
        <v>118</v>
      </c>
      <c r="C8" s="66"/>
      <c r="D8" s="71">
        <v>1</v>
      </c>
      <c r="E8" s="160"/>
      <c r="F8" s="195"/>
      <c r="G8" s="72"/>
      <c r="H8" s="76">
        <f>D8*E8*G8</f>
        <v>0</v>
      </c>
    </row>
    <row r="9" spans="1:12" s="3" customFormat="1" ht="13.2" x14ac:dyDescent="0.25">
      <c r="A9" s="35">
        <v>1.2</v>
      </c>
      <c r="B9" s="41" t="s">
        <v>119</v>
      </c>
      <c r="C9" s="66"/>
      <c r="D9" s="71">
        <v>1</v>
      </c>
      <c r="E9" s="160"/>
      <c r="F9" s="195"/>
      <c r="G9" s="72"/>
      <c r="H9" s="76">
        <f>D9*E9*G9</f>
        <v>0</v>
      </c>
    </row>
    <row r="10" spans="1:12" s="3" customFormat="1" ht="13.2" x14ac:dyDescent="0.25">
      <c r="A10" s="35">
        <v>1.25</v>
      </c>
      <c r="B10" s="41" t="s">
        <v>120</v>
      </c>
      <c r="C10" s="66"/>
      <c r="D10" s="71">
        <v>1</v>
      </c>
      <c r="E10" s="160"/>
      <c r="F10" s="195"/>
      <c r="G10" s="72"/>
      <c r="H10" s="76">
        <f>D10*E10*G10</f>
        <v>0</v>
      </c>
    </row>
    <row r="11" spans="1:12" s="4" customFormat="1" ht="13.2" x14ac:dyDescent="0.25">
      <c r="A11" s="54">
        <v>1.3</v>
      </c>
      <c r="B11" s="7" t="s">
        <v>243</v>
      </c>
      <c r="C11" s="66"/>
      <c r="D11" s="71">
        <v>1</v>
      </c>
      <c r="E11" s="160"/>
      <c r="F11" s="195"/>
      <c r="G11" s="72"/>
      <c r="H11" s="76">
        <f t="shared" ref="H11:H16" si="0">D11*E11*G11</f>
        <v>0</v>
      </c>
    </row>
    <row r="12" spans="1:12" s="4" customFormat="1" ht="13.2" x14ac:dyDescent="0.25">
      <c r="A12" s="54">
        <v>1.35</v>
      </c>
      <c r="B12" s="66" t="s">
        <v>121</v>
      </c>
      <c r="C12" s="66"/>
      <c r="D12" s="71">
        <v>1</v>
      </c>
      <c r="E12" s="160"/>
      <c r="F12" s="195"/>
      <c r="G12" s="72"/>
      <c r="H12" s="76">
        <f t="shared" si="0"/>
        <v>0</v>
      </c>
    </row>
    <row r="13" spans="1:12" s="4" customFormat="1" ht="13.2" x14ac:dyDescent="0.25">
      <c r="A13" s="54">
        <v>1.4</v>
      </c>
      <c r="B13" s="7" t="s">
        <v>122</v>
      </c>
      <c r="C13" s="66"/>
      <c r="D13" s="71">
        <v>1</v>
      </c>
      <c r="E13" s="160"/>
      <c r="F13" s="195"/>
      <c r="G13" s="72"/>
      <c r="H13" s="76">
        <f t="shared" si="0"/>
        <v>0</v>
      </c>
    </row>
    <row r="14" spans="1:12" s="4" customFormat="1" ht="13.2" x14ac:dyDescent="0.25">
      <c r="A14" s="54">
        <v>1.45</v>
      </c>
      <c r="B14" s="68" t="s">
        <v>244</v>
      </c>
      <c r="C14" s="66"/>
      <c r="D14" s="71">
        <v>1</v>
      </c>
      <c r="E14" s="160"/>
      <c r="F14" s="195"/>
      <c r="G14" s="72"/>
      <c r="H14" s="76">
        <f t="shared" si="0"/>
        <v>0</v>
      </c>
    </row>
    <row r="15" spans="1:12" s="4" customFormat="1" ht="13.2" x14ac:dyDescent="0.25">
      <c r="A15" s="54">
        <v>1.5</v>
      </c>
      <c r="B15" s="64" t="s">
        <v>123</v>
      </c>
      <c r="C15" s="66"/>
      <c r="D15" s="71">
        <v>1</v>
      </c>
      <c r="E15" s="160"/>
      <c r="F15" s="195"/>
      <c r="G15" s="72"/>
      <c r="H15" s="76">
        <f t="shared" si="0"/>
        <v>0</v>
      </c>
    </row>
    <row r="16" spans="1:12" s="4" customFormat="1" ht="13.2" x14ac:dyDescent="0.25">
      <c r="A16" s="54">
        <v>1.95</v>
      </c>
      <c r="B16" s="7" t="s">
        <v>124</v>
      </c>
      <c r="C16" s="66"/>
      <c r="D16" s="71">
        <v>1</v>
      </c>
      <c r="E16" s="160"/>
      <c r="F16" s="195"/>
      <c r="G16" s="72"/>
      <c r="H16" s="76">
        <f t="shared" si="0"/>
        <v>0</v>
      </c>
    </row>
    <row r="17" spans="1:12" s="4" customFormat="1" ht="13.2" x14ac:dyDescent="0.25">
      <c r="A17" s="57" t="s">
        <v>72</v>
      </c>
      <c r="B17" s="279" t="s">
        <v>125</v>
      </c>
      <c r="C17" s="280"/>
      <c r="D17" s="280"/>
      <c r="E17" s="280"/>
      <c r="F17" s="280"/>
      <c r="G17" s="281"/>
      <c r="H17" s="70">
        <f>SUM(H7:H16)</f>
        <v>0</v>
      </c>
    </row>
    <row r="18" spans="1:12" s="4" customFormat="1" x14ac:dyDescent="0.25">
      <c r="A18" s="314"/>
      <c r="B18" s="314"/>
      <c r="C18" s="314"/>
      <c r="D18" s="314"/>
      <c r="E18" s="314"/>
      <c r="F18" s="314"/>
      <c r="G18" s="314"/>
      <c r="H18" s="314"/>
      <c r="I18" s="314"/>
      <c r="J18" s="314"/>
      <c r="K18" s="314"/>
      <c r="L18" s="314"/>
    </row>
    <row r="19" spans="1:12" s="4" customFormat="1" ht="13.2" x14ac:dyDescent="0.25">
      <c r="A19" s="56" t="s">
        <v>74</v>
      </c>
      <c r="B19" s="279" t="s">
        <v>75</v>
      </c>
      <c r="C19" s="280"/>
      <c r="D19" s="280"/>
      <c r="E19" s="280"/>
      <c r="F19" s="280"/>
      <c r="G19" s="280"/>
      <c r="H19" s="281"/>
    </row>
    <row r="20" spans="1:12" s="3" customFormat="1" ht="13.2" x14ac:dyDescent="0.25">
      <c r="A20" s="288" t="s">
        <v>102</v>
      </c>
      <c r="B20" s="270" t="s">
        <v>103</v>
      </c>
      <c r="C20" s="283" t="s">
        <v>104</v>
      </c>
      <c r="D20" s="60" t="s">
        <v>105</v>
      </c>
      <c r="E20" s="92" t="s">
        <v>106</v>
      </c>
      <c r="F20" s="92" t="s">
        <v>107</v>
      </c>
      <c r="G20" s="92" t="s">
        <v>108</v>
      </c>
      <c r="H20" s="286" t="s">
        <v>63</v>
      </c>
      <c r="L20" s="177"/>
    </row>
    <row r="21" spans="1:12" s="25" customFormat="1" ht="13.2" x14ac:dyDescent="0.2">
      <c r="A21" s="288"/>
      <c r="B21" s="285"/>
      <c r="C21" s="284"/>
      <c r="D21" s="102" t="s">
        <v>111</v>
      </c>
      <c r="E21" s="93" t="s">
        <v>112</v>
      </c>
      <c r="F21" s="93" t="s">
        <v>113</v>
      </c>
      <c r="G21" s="93" t="s">
        <v>114</v>
      </c>
      <c r="H21" s="287"/>
    </row>
    <row r="22" spans="1:12" s="3" customFormat="1" ht="13.2" hidden="1" x14ac:dyDescent="0.25">
      <c r="A22" s="35">
        <v>2.0499999999999998</v>
      </c>
      <c r="B22" s="66" t="s">
        <v>126</v>
      </c>
      <c r="C22" s="66"/>
      <c r="D22" s="71">
        <v>1</v>
      </c>
      <c r="E22" s="160"/>
      <c r="F22" s="193" t="s">
        <v>127</v>
      </c>
      <c r="G22" s="72"/>
      <c r="H22" s="76">
        <f>D22*E22*G22</f>
        <v>0</v>
      </c>
    </row>
    <row r="23" spans="1:12" s="3" customFormat="1" ht="13.2" x14ac:dyDescent="0.25">
      <c r="A23" s="35">
        <v>2.1</v>
      </c>
      <c r="B23" s="66" t="s">
        <v>128</v>
      </c>
      <c r="C23" s="66"/>
      <c r="D23" s="71">
        <v>1</v>
      </c>
      <c r="E23" s="160"/>
      <c r="F23" s="194" t="s">
        <v>127</v>
      </c>
      <c r="G23" s="72"/>
      <c r="H23" s="76">
        <f>D23*E23*G23</f>
        <v>0</v>
      </c>
    </row>
    <row r="24" spans="1:12" s="3" customFormat="1" ht="13.2" x14ac:dyDescent="0.25">
      <c r="A24" s="35">
        <v>2.15</v>
      </c>
      <c r="B24" s="64" t="s">
        <v>129</v>
      </c>
      <c r="C24" s="66"/>
      <c r="D24" s="71">
        <v>1</v>
      </c>
      <c r="E24" s="160"/>
      <c r="F24" s="194" t="s">
        <v>127</v>
      </c>
      <c r="G24" s="72"/>
      <c r="H24" s="76">
        <f>D24*E24*G24</f>
        <v>0</v>
      </c>
    </row>
    <row r="25" spans="1:12" s="3" customFormat="1" ht="13.2" hidden="1" x14ac:dyDescent="0.25">
      <c r="A25" s="35">
        <v>2.2000000000000002</v>
      </c>
      <c r="B25" s="123" t="s">
        <v>123</v>
      </c>
      <c r="C25" s="66"/>
      <c r="D25" s="71">
        <v>1</v>
      </c>
      <c r="E25" s="160"/>
      <c r="F25" s="194" t="s">
        <v>127</v>
      </c>
      <c r="G25" s="72"/>
      <c r="H25" s="76">
        <f>D25*E25*G25</f>
        <v>0</v>
      </c>
    </row>
    <row r="26" spans="1:12" s="3" customFormat="1" ht="13.2" x14ac:dyDescent="0.25">
      <c r="A26" s="35">
        <v>2.95</v>
      </c>
      <c r="B26" s="7" t="s">
        <v>124</v>
      </c>
      <c r="C26" s="66"/>
      <c r="D26" s="71">
        <v>1</v>
      </c>
      <c r="E26" s="160"/>
      <c r="F26" s="194" t="s">
        <v>127</v>
      </c>
      <c r="G26" s="72"/>
      <c r="H26" s="76">
        <f>D26*E26*G26</f>
        <v>0</v>
      </c>
    </row>
    <row r="27" spans="1:12" s="4" customFormat="1" ht="13.2" x14ac:dyDescent="0.25">
      <c r="A27" s="57" t="s">
        <v>74</v>
      </c>
      <c r="B27" s="279" t="s">
        <v>130</v>
      </c>
      <c r="C27" s="280"/>
      <c r="D27" s="280"/>
      <c r="E27" s="280"/>
      <c r="F27" s="280"/>
      <c r="G27" s="281"/>
      <c r="H27" s="70">
        <f>SUM(H19:H26)</f>
        <v>0</v>
      </c>
    </row>
    <row r="28" spans="1:12" s="4" customFormat="1" ht="13.2" x14ac:dyDescent="0.25">
      <c r="A28" s="124"/>
      <c r="B28" s="125"/>
      <c r="C28" s="125"/>
      <c r="D28" s="125"/>
      <c r="E28" s="125"/>
      <c r="F28" s="125"/>
      <c r="G28" s="125"/>
      <c r="H28" s="126"/>
      <c r="I28" s="8"/>
      <c r="J28" s="8"/>
    </row>
    <row r="29" spans="1:12" s="4" customFormat="1" ht="13.2" x14ac:dyDescent="0.25">
      <c r="A29" s="22" t="s">
        <v>76</v>
      </c>
      <c r="B29" s="327" t="s">
        <v>77</v>
      </c>
      <c r="C29" s="327"/>
      <c r="D29" s="327"/>
      <c r="E29" s="327"/>
      <c r="F29" s="327"/>
      <c r="G29" s="327"/>
      <c r="H29" s="327"/>
      <c r="I29" s="327"/>
      <c r="J29" s="327"/>
      <c r="K29" s="327"/>
      <c r="L29" s="327"/>
    </row>
    <row r="30" spans="1:12" s="4" customFormat="1" ht="13.2" x14ac:dyDescent="0.25">
      <c r="A30" s="289" t="s">
        <v>102</v>
      </c>
      <c r="B30" s="296" t="s">
        <v>103</v>
      </c>
      <c r="C30" s="289" t="s">
        <v>131</v>
      </c>
      <c r="D30" s="127" t="s">
        <v>105</v>
      </c>
      <c r="E30" s="325" t="s">
        <v>132</v>
      </c>
      <c r="F30" s="326"/>
      <c r="G30" s="326"/>
      <c r="H30" s="326"/>
      <c r="I30" s="101" t="s">
        <v>63</v>
      </c>
      <c r="J30" s="92" t="s">
        <v>107</v>
      </c>
      <c r="K30" s="127" t="s">
        <v>108</v>
      </c>
      <c r="L30" s="300" t="s">
        <v>63</v>
      </c>
    </row>
    <row r="31" spans="1:12" s="4" customFormat="1" ht="13.2" x14ac:dyDescent="0.25">
      <c r="A31" s="290"/>
      <c r="B31" s="270"/>
      <c r="C31" s="290"/>
      <c r="D31" s="127" t="s">
        <v>111</v>
      </c>
      <c r="E31" s="128" t="s">
        <v>133</v>
      </c>
      <c r="F31" s="128" t="s">
        <v>134</v>
      </c>
      <c r="G31" s="128" t="s">
        <v>135</v>
      </c>
      <c r="H31" s="128" t="s">
        <v>136</v>
      </c>
      <c r="I31" s="186" t="s">
        <v>112</v>
      </c>
      <c r="J31" s="186" t="s">
        <v>113</v>
      </c>
      <c r="K31" s="128" t="s">
        <v>114</v>
      </c>
      <c r="L31" s="299"/>
    </row>
    <row r="32" spans="1:12" s="4" customFormat="1" ht="9.9" hidden="1" customHeight="1" x14ac:dyDescent="0.25">
      <c r="A32" s="60">
        <v>3.05</v>
      </c>
      <c r="B32" s="135" t="s">
        <v>137</v>
      </c>
      <c r="C32" s="41"/>
      <c r="D32" s="127">
        <v>1</v>
      </c>
      <c r="E32" s="127"/>
      <c r="F32" s="127"/>
      <c r="G32" s="127"/>
      <c r="H32" s="127"/>
      <c r="I32" s="92">
        <f t="shared" ref="I32:I43" si="1">SUM(E32:H32)</f>
        <v>0</v>
      </c>
      <c r="J32" s="192"/>
      <c r="K32" s="129"/>
      <c r="L32" s="130">
        <f t="shared" ref="L32:L43" si="2">D32*I32*K32</f>
        <v>0</v>
      </c>
    </row>
    <row r="33" spans="1:12" s="4" customFormat="1" ht="13.2" x14ac:dyDescent="0.25">
      <c r="A33" s="160">
        <v>3.1</v>
      </c>
      <c r="B33" s="135" t="s">
        <v>138</v>
      </c>
      <c r="C33" s="41"/>
      <c r="D33" s="127">
        <v>1</v>
      </c>
      <c r="E33" s="127"/>
      <c r="F33" s="127"/>
      <c r="G33" s="127"/>
      <c r="H33" s="127"/>
      <c r="I33" s="92">
        <f>SUM(E33:H33)</f>
        <v>0</v>
      </c>
      <c r="J33" s="192"/>
      <c r="K33" s="129"/>
      <c r="L33" s="130">
        <f>D33*I33*K33</f>
        <v>0</v>
      </c>
    </row>
    <row r="34" spans="1:12" s="4" customFormat="1" ht="13.2" x14ac:dyDescent="0.25">
      <c r="A34" s="60">
        <v>3.15</v>
      </c>
      <c r="B34" s="135" t="s">
        <v>139</v>
      </c>
      <c r="C34" s="41"/>
      <c r="D34" s="127">
        <v>1</v>
      </c>
      <c r="E34" s="127"/>
      <c r="F34" s="127"/>
      <c r="G34" s="127"/>
      <c r="H34" s="127"/>
      <c r="I34" s="92">
        <f t="shared" si="1"/>
        <v>0</v>
      </c>
      <c r="J34" s="192"/>
      <c r="K34" s="129"/>
      <c r="L34" s="130">
        <f t="shared" si="2"/>
        <v>0</v>
      </c>
    </row>
    <row r="35" spans="1:12" s="4" customFormat="1" ht="13.2" x14ac:dyDescent="0.25">
      <c r="A35" s="160">
        <v>3.2</v>
      </c>
      <c r="B35" s="135" t="s">
        <v>140</v>
      </c>
      <c r="C35" s="41"/>
      <c r="D35" s="127">
        <v>1</v>
      </c>
      <c r="E35" s="127"/>
      <c r="F35" s="127"/>
      <c r="G35" s="127"/>
      <c r="H35" s="127"/>
      <c r="I35" s="92">
        <f t="shared" si="1"/>
        <v>0</v>
      </c>
      <c r="J35" s="192"/>
      <c r="K35" s="129"/>
      <c r="L35" s="130">
        <f t="shared" si="2"/>
        <v>0</v>
      </c>
    </row>
    <row r="36" spans="1:12" s="4" customFormat="1" ht="13.2" x14ac:dyDescent="0.25">
      <c r="A36" s="160">
        <v>3.25</v>
      </c>
      <c r="B36" s="135" t="s">
        <v>141</v>
      </c>
      <c r="C36" s="41"/>
      <c r="D36" s="127">
        <v>1</v>
      </c>
      <c r="E36" s="127"/>
      <c r="F36" s="127"/>
      <c r="G36" s="127"/>
      <c r="H36" s="127"/>
      <c r="I36" s="92">
        <f t="shared" si="1"/>
        <v>0</v>
      </c>
      <c r="J36" s="192"/>
      <c r="K36" s="129"/>
      <c r="L36" s="130">
        <f t="shared" si="2"/>
        <v>0</v>
      </c>
    </row>
    <row r="37" spans="1:12" s="4" customFormat="1" ht="13.2" x14ac:dyDescent="0.25">
      <c r="A37" s="160">
        <v>3.3</v>
      </c>
      <c r="B37" s="135" t="s">
        <v>142</v>
      </c>
      <c r="C37" s="41"/>
      <c r="D37" s="127">
        <v>1</v>
      </c>
      <c r="E37" s="127"/>
      <c r="F37" s="127"/>
      <c r="G37" s="127"/>
      <c r="H37" s="127"/>
      <c r="I37" s="92">
        <f t="shared" si="1"/>
        <v>0</v>
      </c>
      <c r="J37" s="192"/>
      <c r="K37" s="129"/>
      <c r="L37" s="130">
        <f t="shared" si="2"/>
        <v>0</v>
      </c>
    </row>
    <row r="38" spans="1:12" s="4" customFormat="1" ht="13.2" x14ac:dyDescent="0.25">
      <c r="A38" s="160">
        <v>3.35</v>
      </c>
      <c r="B38" s="41" t="s">
        <v>143</v>
      </c>
      <c r="C38" s="41"/>
      <c r="D38" s="127">
        <v>1</v>
      </c>
      <c r="E38" s="127"/>
      <c r="F38" s="127"/>
      <c r="G38" s="127"/>
      <c r="H38" s="127"/>
      <c r="I38" s="92">
        <f t="shared" si="1"/>
        <v>0</v>
      </c>
      <c r="J38" s="192"/>
      <c r="K38" s="129"/>
      <c r="L38" s="130">
        <f t="shared" si="2"/>
        <v>0</v>
      </c>
    </row>
    <row r="39" spans="1:12" s="4" customFormat="1" ht="13.2" x14ac:dyDescent="0.25">
      <c r="A39" s="160">
        <v>3.4</v>
      </c>
      <c r="B39" s="3" t="s">
        <v>144</v>
      </c>
      <c r="C39" s="41"/>
      <c r="D39" s="127">
        <v>1</v>
      </c>
      <c r="E39" s="127"/>
      <c r="F39" s="127"/>
      <c r="G39" s="127"/>
      <c r="H39" s="127"/>
      <c r="I39" s="92">
        <f t="shared" si="1"/>
        <v>0</v>
      </c>
      <c r="J39" s="192"/>
      <c r="K39" s="129"/>
      <c r="L39" s="130">
        <f t="shared" si="2"/>
        <v>0</v>
      </c>
    </row>
    <row r="40" spans="1:12" s="4" customFormat="1" ht="13.2" x14ac:dyDescent="0.25">
      <c r="A40" s="160">
        <v>3.45</v>
      </c>
      <c r="B40" s="135" t="s">
        <v>145</v>
      </c>
      <c r="C40" s="41"/>
      <c r="D40" s="127">
        <v>1</v>
      </c>
      <c r="E40" s="127"/>
      <c r="F40" s="127"/>
      <c r="G40" s="127"/>
      <c r="H40" s="127"/>
      <c r="I40" s="92">
        <v>0</v>
      </c>
      <c r="J40" s="192"/>
      <c r="K40" s="129"/>
      <c r="L40" s="130">
        <f t="shared" si="2"/>
        <v>0</v>
      </c>
    </row>
    <row r="41" spans="1:12" s="4" customFormat="1" ht="13.2" x14ac:dyDescent="0.25">
      <c r="A41" s="160">
        <v>3.5</v>
      </c>
      <c r="B41" s="53" t="s">
        <v>146</v>
      </c>
      <c r="C41" s="41"/>
      <c r="D41" s="127">
        <v>1</v>
      </c>
      <c r="E41" s="127"/>
      <c r="F41" s="127"/>
      <c r="G41" s="127"/>
      <c r="H41" s="127"/>
      <c r="I41" s="92">
        <f t="shared" si="1"/>
        <v>0</v>
      </c>
      <c r="J41" s="192"/>
      <c r="K41" s="129"/>
      <c r="L41" s="130">
        <f t="shared" si="2"/>
        <v>0</v>
      </c>
    </row>
    <row r="42" spans="1:12" s="4" customFormat="1" ht="13.2" x14ac:dyDescent="0.25">
      <c r="A42" s="160">
        <v>3.55</v>
      </c>
      <c r="B42" s="135" t="s">
        <v>147</v>
      </c>
      <c r="C42" s="41"/>
      <c r="D42" s="127">
        <v>1</v>
      </c>
      <c r="E42" s="127"/>
      <c r="F42" s="127"/>
      <c r="G42" s="127"/>
      <c r="H42" s="127"/>
      <c r="I42" s="92">
        <f t="shared" si="1"/>
        <v>0</v>
      </c>
      <c r="J42" s="192"/>
      <c r="K42" s="129"/>
      <c r="L42" s="130">
        <f t="shared" si="2"/>
        <v>0</v>
      </c>
    </row>
    <row r="43" spans="1:12" s="4" customFormat="1" ht="13.2" x14ac:dyDescent="0.25">
      <c r="A43" s="160">
        <v>3.95</v>
      </c>
      <c r="B43" s="7" t="s">
        <v>124</v>
      </c>
      <c r="C43" s="41"/>
      <c r="D43" s="127">
        <v>1</v>
      </c>
      <c r="E43" s="127"/>
      <c r="F43" s="127"/>
      <c r="G43" s="127"/>
      <c r="H43" s="127"/>
      <c r="I43" s="92">
        <f t="shared" si="1"/>
        <v>0</v>
      </c>
      <c r="J43" s="192"/>
      <c r="K43" s="129"/>
      <c r="L43" s="130">
        <f t="shared" si="2"/>
        <v>0</v>
      </c>
    </row>
    <row r="44" spans="1:12" s="4" customFormat="1" ht="13.2" x14ac:dyDescent="0.25">
      <c r="A44" s="22" t="s">
        <v>76</v>
      </c>
      <c r="B44" s="279" t="s">
        <v>148</v>
      </c>
      <c r="C44" s="280"/>
      <c r="D44" s="280"/>
      <c r="E44" s="280"/>
      <c r="F44" s="280"/>
      <c r="G44" s="280"/>
      <c r="H44" s="280"/>
      <c r="I44" s="280"/>
      <c r="J44" s="280"/>
      <c r="K44" s="281"/>
      <c r="L44" s="131">
        <f>SUM(L32:L43)</f>
        <v>0</v>
      </c>
    </row>
    <row r="45" spans="1:12" s="4" customFormat="1" ht="13.2" x14ac:dyDescent="0.25">
      <c r="A45" s="161"/>
      <c r="B45" s="125"/>
      <c r="C45" s="125"/>
      <c r="D45" s="125"/>
      <c r="E45" s="125"/>
      <c r="F45" s="125"/>
      <c r="G45" s="125"/>
      <c r="H45" s="125"/>
      <c r="I45" s="125"/>
      <c r="J45" s="125"/>
      <c r="K45" s="125"/>
      <c r="L45" s="162"/>
    </row>
    <row r="46" spans="1:12" s="4" customFormat="1" ht="13.2" x14ac:dyDescent="0.25">
      <c r="A46" s="22" t="s">
        <v>78</v>
      </c>
      <c r="B46" s="279" t="s">
        <v>79</v>
      </c>
      <c r="C46" s="280" t="s">
        <v>149</v>
      </c>
      <c r="D46" s="280" t="s">
        <v>105</v>
      </c>
      <c r="E46" s="280" t="s">
        <v>150</v>
      </c>
      <c r="F46" s="280"/>
      <c r="G46" s="280"/>
      <c r="H46" s="280"/>
      <c r="I46" s="280" t="s">
        <v>63</v>
      </c>
      <c r="J46" s="280" t="s">
        <v>107</v>
      </c>
      <c r="K46" s="281" t="s">
        <v>108</v>
      </c>
      <c r="L46" s="277" t="s">
        <v>63</v>
      </c>
    </row>
    <row r="47" spans="1:12" s="4" customFormat="1" ht="13.2" x14ac:dyDescent="0.25">
      <c r="A47" s="184" t="s">
        <v>102</v>
      </c>
      <c r="B47" s="183" t="s">
        <v>103</v>
      </c>
      <c r="C47" s="184" t="s">
        <v>131</v>
      </c>
      <c r="D47" s="127" t="s">
        <v>151</v>
      </c>
      <c r="E47" s="24" t="s">
        <v>133</v>
      </c>
      <c r="F47" s="24" t="s">
        <v>134</v>
      </c>
      <c r="G47" s="24" t="s">
        <v>152</v>
      </c>
      <c r="H47" s="24" t="s">
        <v>153</v>
      </c>
      <c r="I47" s="134" t="s">
        <v>112</v>
      </c>
      <c r="J47" s="186" t="s">
        <v>113</v>
      </c>
      <c r="K47" s="24" t="s">
        <v>114</v>
      </c>
      <c r="L47" s="278"/>
    </row>
    <row r="48" spans="1:12" s="4" customFormat="1" ht="13.2" hidden="1" x14ac:dyDescent="0.25">
      <c r="A48" s="160">
        <v>4.0999999999999996</v>
      </c>
      <c r="B48" s="41" t="s">
        <v>154</v>
      </c>
      <c r="C48" s="41"/>
      <c r="D48" s="127">
        <v>1</v>
      </c>
      <c r="E48" s="127"/>
      <c r="F48" s="127"/>
      <c r="G48" s="127"/>
      <c r="H48" s="127"/>
      <c r="I48" s="92">
        <f t="shared" ref="I48:I54" si="3">SUM(E48:H48)</f>
        <v>0</v>
      </c>
      <c r="J48" s="103"/>
      <c r="K48" s="81"/>
      <c r="L48" s="69">
        <f t="shared" ref="L48:L53" si="4">D48*I48*K48</f>
        <v>0</v>
      </c>
    </row>
    <row r="49" spans="1:12" s="4" customFormat="1" ht="13.2" x14ac:dyDescent="0.25">
      <c r="A49" s="160">
        <v>4.1500000000000004</v>
      </c>
      <c r="B49" s="41" t="s">
        <v>155</v>
      </c>
      <c r="C49" s="41"/>
      <c r="D49" s="127">
        <v>1</v>
      </c>
      <c r="E49" s="127"/>
      <c r="F49" s="127"/>
      <c r="G49" s="127"/>
      <c r="H49" s="127"/>
      <c r="I49" s="92">
        <f t="shared" si="3"/>
        <v>0</v>
      </c>
      <c r="J49" s="192"/>
      <c r="K49" s="81"/>
      <c r="L49" s="69">
        <f t="shared" si="4"/>
        <v>0</v>
      </c>
    </row>
    <row r="50" spans="1:12" s="4" customFormat="1" ht="13.2" x14ac:dyDescent="0.25">
      <c r="A50" s="160">
        <v>4.2</v>
      </c>
      <c r="B50" s="41" t="s">
        <v>156</v>
      </c>
      <c r="C50" s="41"/>
      <c r="D50" s="127">
        <v>1</v>
      </c>
      <c r="E50" s="127"/>
      <c r="F50" s="127"/>
      <c r="G50" s="127"/>
      <c r="H50" s="127"/>
      <c r="I50" s="92">
        <f t="shared" si="3"/>
        <v>0</v>
      </c>
      <c r="J50" s="103"/>
      <c r="K50" s="81"/>
      <c r="L50" s="69">
        <f t="shared" si="4"/>
        <v>0</v>
      </c>
    </row>
    <row r="51" spans="1:12" s="4" customFormat="1" ht="13.2" x14ac:dyDescent="0.25">
      <c r="A51" s="160">
        <v>4.5</v>
      </c>
      <c r="B51" s="132" t="s">
        <v>157</v>
      </c>
      <c r="C51" s="41"/>
      <c r="D51" s="127">
        <v>1</v>
      </c>
      <c r="E51" s="127"/>
      <c r="F51" s="127"/>
      <c r="G51" s="127"/>
      <c r="H51" s="127"/>
      <c r="I51" s="92">
        <f t="shared" si="3"/>
        <v>0</v>
      </c>
      <c r="J51" s="103"/>
      <c r="K51" s="81"/>
      <c r="L51" s="69">
        <f t="shared" si="4"/>
        <v>0</v>
      </c>
    </row>
    <row r="52" spans="1:12" s="4" customFormat="1" ht="13.2" x14ac:dyDescent="0.25">
      <c r="A52" s="160">
        <v>4.55</v>
      </c>
      <c r="B52" s="132" t="s">
        <v>158</v>
      </c>
      <c r="C52" s="41"/>
      <c r="D52" s="127">
        <v>1</v>
      </c>
      <c r="E52" s="127"/>
      <c r="F52" s="127"/>
      <c r="G52" s="127"/>
      <c r="H52" s="127"/>
      <c r="I52" s="92">
        <f t="shared" si="3"/>
        <v>0</v>
      </c>
      <c r="J52" s="103"/>
      <c r="K52" s="81"/>
      <c r="L52" s="69">
        <f t="shared" si="4"/>
        <v>0</v>
      </c>
    </row>
    <row r="53" spans="1:12" s="4" customFormat="1" ht="13.2" x14ac:dyDescent="0.25">
      <c r="A53" s="160">
        <v>4.5999999999999996</v>
      </c>
      <c r="B53" s="132" t="s">
        <v>159</v>
      </c>
      <c r="C53" s="41"/>
      <c r="D53" s="127">
        <v>1</v>
      </c>
      <c r="E53" s="127"/>
      <c r="F53" s="127"/>
      <c r="G53" s="127"/>
      <c r="H53" s="127"/>
      <c r="I53" s="92">
        <f t="shared" si="3"/>
        <v>0</v>
      </c>
      <c r="J53" s="103"/>
      <c r="K53" s="81"/>
      <c r="L53" s="163">
        <f t="shared" si="4"/>
        <v>0</v>
      </c>
    </row>
    <row r="54" spans="1:12" s="4" customFormat="1" ht="13.2" x14ac:dyDescent="0.25">
      <c r="A54" s="35">
        <v>4.95</v>
      </c>
      <c r="B54" s="7" t="s">
        <v>124</v>
      </c>
      <c r="C54" s="188"/>
      <c r="D54" s="127">
        <v>1</v>
      </c>
      <c r="E54" s="127"/>
      <c r="F54" s="127"/>
      <c r="G54" s="127"/>
      <c r="H54" s="127"/>
      <c r="I54" s="92">
        <f t="shared" si="3"/>
        <v>0</v>
      </c>
      <c r="J54" s="103"/>
      <c r="K54" s="81"/>
      <c r="L54" s="163">
        <f t="shared" ref="L54" si="5">D54*I54*K54</f>
        <v>0</v>
      </c>
    </row>
    <row r="55" spans="1:12" s="4" customFormat="1" ht="13.2" x14ac:dyDescent="0.25">
      <c r="A55" s="22" t="s">
        <v>78</v>
      </c>
      <c r="B55" s="301" t="s">
        <v>160</v>
      </c>
      <c r="C55" s="302"/>
      <c r="D55" s="302"/>
      <c r="E55" s="302"/>
      <c r="F55" s="302"/>
      <c r="G55" s="302"/>
      <c r="H55" s="302"/>
      <c r="I55" s="302"/>
      <c r="J55" s="302"/>
      <c r="K55" s="302"/>
      <c r="L55" s="164">
        <f>SUM(L48:L54)</f>
        <v>0</v>
      </c>
    </row>
    <row r="56" spans="1:12" s="4" customFormat="1" ht="13.2" x14ac:dyDescent="0.25">
      <c r="A56" s="161"/>
      <c r="B56" s="165"/>
      <c r="C56" s="165"/>
      <c r="D56" s="165"/>
      <c r="E56" s="165"/>
      <c r="F56" s="165"/>
      <c r="G56" s="165"/>
      <c r="H56" s="165"/>
      <c r="I56" s="165"/>
      <c r="J56" s="165"/>
      <c r="K56" s="165"/>
      <c r="L56" s="166"/>
    </row>
    <row r="57" spans="1:12" s="4" customFormat="1" ht="13.2" x14ac:dyDescent="0.25">
      <c r="A57" s="161"/>
      <c r="B57" s="165"/>
      <c r="C57" s="165"/>
      <c r="D57" s="165"/>
      <c r="E57" s="165"/>
      <c r="F57" s="165"/>
      <c r="G57" s="165"/>
      <c r="H57" s="165"/>
      <c r="I57" s="165"/>
      <c r="J57" s="165"/>
      <c r="K57" s="165"/>
      <c r="L57" s="166"/>
    </row>
    <row r="58" spans="1:12" s="4" customFormat="1" ht="13.2" x14ac:dyDescent="0.25">
      <c r="A58" s="23" t="s">
        <v>81</v>
      </c>
      <c r="B58" s="291" t="s">
        <v>161</v>
      </c>
      <c r="C58" s="292"/>
      <c r="D58" s="292"/>
      <c r="E58" s="292"/>
      <c r="F58" s="292"/>
      <c r="G58" s="292"/>
      <c r="H58" s="293"/>
      <c r="I58" s="165"/>
      <c r="J58" s="166"/>
      <c r="K58" s="165"/>
      <c r="L58" s="166"/>
    </row>
    <row r="59" spans="1:12" s="4" customFormat="1" ht="13.2" x14ac:dyDescent="0.25">
      <c r="A59" s="294" t="s">
        <v>102</v>
      </c>
      <c r="B59" s="296" t="s">
        <v>103</v>
      </c>
      <c r="C59" s="189" t="s">
        <v>162</v>
      </c>
      <c r="D59" s="60" t="s">
        <v>105</v>
      </c>
      <c r="E59" s="92" t="s">
        <v>106</v>
      </c>
      <c r="F59" s="92" t="s">
        <v>107</v>
      </c>
      <c r="G59" s="92" t="s">
        <v>108</v>
      </c>
      <c r="H59" s="286" t="s">
        <v>63</v>
      </c>
      <c r="I59" s="165"/>
      <c r="J59" s="166"/>
      <c r="K59" s="165"/>
      <c r="L59" s="166"/>
    </row>
    <row r="60" spans="1:12" s="4" customFormat="1" ht="13.2" x14ac:dyDescent="0.25">
      <c r="A60" s="295"/>
      <c r="B60" s="270"/>
      <c r="C60" s="186" t="s">
        <v>163</v>
      </c>
      <c r="D60" s="102" t="s">
        <v>111</v>
      </c>
      <c r="E60" s="93" t="s">
        <v>112</v>
      </c>
      <c r="F60" s="93" t="s">
        <v>113</v>
      </c>
      <c r="G60" s="93" t="s">
        <v>114</v>
      </c>
      <c r="H60" s="287"/>
      <c r="I60" s="165"/>
      <c r="J60" s="166"/>
      <c r="K60" s="165"/>
      <c r="L60" s="166"/>
    </row>
    <row r="61" spans="1:12" s="4" customFormat="1" ht="13.2" hidden="1" x14ac:dyDescent="0.25">
      <c r="A61" s="35">
        <v>5.05</v>
      </c>
      <c r="B61" s="191" t="s">
        <v>164</v>
      </c>
      <c r="C61" s="188"/>
      <c r="D61" s="71">
        <v>1</v>
      </c>
      <c r="E61" s="160"/>
      <c r="F61" s="92"/>
      <c r="G61" s="72"/>
      <c r="H61" s="76">
        <f>D61*E61*G61</f>
        <v>0</v>
      </c>
      <c r="I61" s="165"/>
      <c r="J61" s="166"/>
      <c r="K61" s="165"/>
      <c r="L61" s="166"/>
    </row>
    <row r="62" spans="1:12" s="4" customFormat="1" ht="13.2" hidden="1" x14ac:dyDescent="0.25">
      <c r="A62" s="35">
        <v>5.0999999999999996</v>
      </c>
      <c r="B62" s="41" t="s">
        <v>165</v>
      </c>
      <c r="C62" s="188"/>
      <c r="D62" s="71">
        <v>1</v>
      </c>
      <c r="E62" s="160"/>
      <c r="F62" s="92"/>
      <c r="G62" s="72"/>
      <c r="H62" s="76">
        <f t="shared" ref="H62:H69" si="6">D62*E62*G62</f>
        <v>0</v>
      </c>
      <c r="I62" s="165"/>
      <c r="J62" s="166"/>
      <c r="K62" s="165"/>
      <c r="L62" s="166"/>
    </row>
    <row r="63" spans="1:12" s="4" customFormat="1" ht="13.2" x14ac:dyDescent="0.25">
      <c r="A63" s="35">
        <v>5.15</v>
      </c>
      <c r="B63" s="41" t="s">
        <v>166</v>
      </c>
      <c r="C63" s="188"/>
      <c r="D63" s="71">
        <v>1</v>
      </c>
      <c r="E63" s="160"/>
      <c r="F63" s="103"/>
      <c r="G63" s="72"/>
      <c r="H63" s="76">
        <f t="shared" si="6"/>
        <v>0</v>
      </c>
      <c r="I63" s="165"/>
      <c r="J63" s="166"/>
      <c r="K63" s="165"/>
      <c r="L63" s="166"/>
    </row>
    <row r="64" spans="1:12" s="4" customFormat="1" ht="13.2" x14ac:dyDescent="0.25">
      <c r="A64" s="35">
        <v>5.2</v>
      </c>
      <c r="B64" s="49" t="s">
        <v>167</v>
      </c>
      <c r="C64" s="188"/>
      <c r="D64" s="71">
        <v>1</v>
      </c>
      <c r="E64" s="160"/>
      <c r="F64" s="103"/>
      <c r="G64" s="72"/>
      <c r="H64" s="76">
        <f t="shared" si="6"/>
        <v>0</v>
      </c>
      <c r="I64" s="165"/>
      <c r="J64" s="166"/>
      <c r="K64" s="165"/>
      <c r="L64" s="166"/>
    </row>
    <row r="65" spans="1:12" s="4" customFormat="1" ht="13.2" x14ac:dyDescent="0.25">
      <c r="A65" s="35">
        <v>5.25</v>
      </c>
      <c r="B65" s="41" t="s">
        <v>168</v>
      </c>
      <c r="C65" s="188"/>
      <c r="D65" s="71">
        <v>1</v>
      </c>
      <c r="E65" s="160"/>
      <c r="F65" s="103"/>
      <c r="G65" s="72"/>
      <c r="H65" s="76">
        <f t="shared" si="6"/>
        <v>0</v>
      </c>
      <c r="I65" s="165"/>
      <c r="J65" s="166"/>
      <c r="K65" s="165"/>
      <c r="L65" s="166"/>
    </row>
    <row r="66" spans="1:12" s="4" customFormat="1" ht="13.2" hidden="1" x14ac:dyDescent="0.25">
      <c r="A66" s="35">
        <v>5.3</v>
      </c>
      <c r="B66" s="41" t="s">
        <v>169</v>
      </c>
      <c r="C66" s="188"/>
      <c r="D66" s="71">
        <v>1</v>
      </c>
      <c r="E66" s="160"/>
      <c r="F66" s="92"/>
      <c r="G66" s="72"/>
      <c r="H66" s="76">
        <f t="shared" si="6"/>
        <v>0</v>
      </c>
      <c r="I66" s="165"/>
      <c r="J66" s="166"/>
      <c r="K66" s="165"/>
      <c r="L66" s="166"/>
    </row>
    <row r="67" spans="1:12" s="4" customFormat="1" ht="13.2" hidden="1" x14ac:dyDescent="0.25">
      <c r="A67" s="35">
        <v>5.35</v>
      </c>
      <c r="B67" s="41" t="s">
        <v>170</v>
      </c>
      <c r="C67" s="188"/>
      <c r="D67" s="71">
        <v>1</v>
      </c>
      <c r="E67" s="160"/>
      <c r="F67" s="92"/>
      <c r="G67" s="72"/>
      <c r="H67" s="76">
        <f t="shared" si="6"/>
        <v>0</v>
      </c>
      <c r="I67" s="165"/>
      <c r="J67" s="166"/>
      <c r="K67" s="165"/>
      <c r="L67" s="166"/>
    </row>
    <row r="68" spans="1:12" s="4" customFormat="1" ht="13.2" hidden="1" x14ac:dyDescent="0.25">
      <c r="A68" s="35">
        <v>5.4</v>
      </c>
      <c r="B68" s="41" t="s">
        <v>171</v>
      </c>
      <c r="C68" s="188"/>
      <c r="D68" s="71">
        <v>1</v>
      </c>
      <c r="E68" s="160"/>
      <c r="F68" s="92"/>
      <c r="G68" s="72"/>
      <c r="H68" s="76">
        <f t="shared" si="6"/>
        <v>0</v>
      </c>
      <c r="I68" s="165"/>
      <c r="J68" s="166"/>
      <c r="K68" s="125"/>
      <c r="L68" s="125"/>
    </row>
    <row r="69" spans="1:12" s="4" customFormat="1" ht="13.2" x14ac:dyDescent="0.25">
      <c r="A69" s="35">
        <v>5.95</v>
      </c>
      <c r="B69" s="7" t="s">
        <v>124</v>
      </c>
      <c r="C69" s="188"/>
      <c r="D69" s="71">
        <v>1</v>
      </c>
      <c r="E69" s="160"/>
      <c r="F69" s="103"/>
      <c r="G69" s="72"/>
      <c r="H69" s="76">
        <f t="shared" si="6"/>
        <v>0</v>
      </c>
      <c r="I69" s="165"/>
      <c r="J69" s="166"/>
      <c r="K69" s="125"/>
      <c r="L69" s="125"/>
    </row>
    <row r="70" spans="1:12" s="4" customFormat="1" ht="13.2" x14ac:dyDescent="0.25">
      <c r="A70" s="23" t="s">
        <v>81</v>
      </c>
      <c r="B70" s="279" t="s">
        <v>172</v>
      </c>
      <c r="C70" s="280"/>
      <c r="D70" s="280"/>
      <c r="E70" s="280"/>
      <c r="F70" s="280"/>
      <c r="G70" s="281"/>
      <c r="H70" s="70">
        <f>SUM(H58:H69)</f>
        <v>0</v>
      </c>
      <c r="I70" s="125"/>
      <c r="J70" s="125"/>
      <c r="K70" s="125"/>
      <c r="L70" s="125"/>
    </row>
    <row r="71" spans="1:12" s="4" customFormat="1" ht="13.2" x14ac:dyDescent="0.25">
      <c r="A71" s="125"/>
      <c r="B71" s="125"/>
      <c r="C71" s="125"/>
      <c r="D71" s="125"/>
      <c r="E71" s="125"/>
      <c r="F71" s="125"/>
      <c r="G71" s="125"/>
      <c r="H71" s="125"/>
      <c r="I71" s="125"/>
      <c r="J71" s="125"/>
      <c r="K71" s="125"/>
      <c r="L71" s="125"/>
    </row>
    <row r="72" spans="1:12" s="4" customFormat="1" ht="13.2" x14ac:dyDescent="0.25">
      <c r="A72" s="125"/>
      <c r="B72" s="125"/>
      <c r="C72" s="125"/>
      <c r="D72" s="125"/>
      <c r="E72" s="125"/>
      <c r="F72" s="125"/>
      <c r="G72" s="125"/>
      <c r="H72" s="125"/>
      <c r="I72" s="125"/>
      <c r="J72" s="125"/>
      <c r="K72" s="125"/>
      <c r="L72" s="125"/>
    </row>
    <row r="73" spans="1:12" s="4" customFormat="1" ht="13.2" x14ac:dyDescent="0.25">
      <c r="A73" s="23" t="s">
        <v>83</v>
      </c>
      <c r="B73" s="297" t="s">
        <v>84</v>
      </c>
      <c r="C73" s="297"/>
      <c r="D73" s="297"/>
      <c r="E73" s="297"/>
      <c r="F73" s="297"/>
      <c r="G73" s="297"/>
      <c r="H73" s="297"/>
      <c r="I73" s="297"/>
      <c r="J73" s="297"/>
      <c r="K73" s="297"/>
      <c r="L73" s="297"/>
    </row>
    <row r="74" spans="1:12" s="4" customFormat="1" ht="13.2" x14ac:dyDescent="0.25">
      <c r="A74" s="289" t="s">
        <v>102</v>
      </c>
      <c r="B74" s="269" t="s">
        <v>103</v>
      </c>
      <c r="C74" s="271" t="s">
        <v>162</v>
      </c>
      <c r="D74" s="272"/>
      <c r="E74" s="272"/>
      <c r="F74" s="272"/>
      <c r="G74" s="273"/>
      <c r="H74" s="185" t="s">
        <v>105</v>
      </c>
      <c r="I74" s="167" t="s">
        <v>106</v>
      </c>
      <c r="J74" s="102" t="s">
        <v>107</v>
      </c>
      <c r="K74" s="102" t="s">
        <v>108</v>
      </c>
      <c r="L74" s="298" t="s">
        <v>63</v>
      </c>
    </row>
    <row r="75" spans="1:12" s="4" customFormat="1" ht="13.2" x14ac:dyDescent="0.25">
      <c r="A75" s="290"/>
      <c r="B75" s="270"/>
      <c r="C75" s="274" t="s">
        <v>173</v>
      </c>
      <c r="D75" s="275"/>
      <c r="E75" s="275"/>
      <c r="F75" s="275"/>
      <c r="G75" s="276"/>
      <c r="H75" s="102" t="s">
        <v>111</v>
      </c>
      <c r="I75" s="186" t="s">
        <v>112</v>
      </c>
      <c r="J75" s="186" t="s">
        <v>113</v>
      </c>
      <c r="K75" s="186" t="s">
        <v>114</v>
      </c>
      <c r="L75" s="299"/>
    </row>
    <row r="76" spans="1:12" s="4" customFormat="1" ht="13.2" x14ac:dyDescent="0.25">
      <c r="A76" s="160">
        <v>6.05</v>
      </c>
      <c r="B76" s="41" t="s">
        <v>174</v>
      </c>
      <c r="C76" s="307"/>
      <c r="D76" s="308"/>
      <c r="E76" s="308"/>
      <c r="F76" s="308"/>
      <c r="G76" s="321"/>
      <c r="H76" s="60">
        <v>1</v>
      </c>
      <c r="I76" s="92"/>
      <c r="J76" s="103"/>
      <c r="K76" s="197"/>
      <c r="L76" s="198">
        <f t="shared" ref="L76:L81" si="7">H76*I76*K76</f>
        <v>0</v>
      </c>
    </row>
    <row r="77" spans="1:12" s="4" customFormat="1" ht="13.2" x14ac:dyDescent="0.25">
      <c r="A77" s="160">
        <v>6.1</v>
      </c>
      <c r="B77" s="41" t="s">
        <v>175</v>
      </c>
      <c r="C77" s="307"/>
      <c r="D77" s="308"/>
      <c r="E77" s="308"/>
      <c r="F77" s="308"/>
      <c r="G77" s="321"/>
      <c r="H77" s="60">
        <v>1</v>
      </c>
      <c r="I77" s="92"/>
      <c r="J77" s="103"/>
      <c r="K77" s="197"/>
      <c r="L77" s="198">
        <f t="shared" si="7"/>
        <v>0</v>
      </c>
    </row>
    <row r="78" spans="1:12" s="4" customFormat="1" ht="13.2" x14ac:dyDescent="0.25">
      <c r="A78" s="160">
        <v>6.15</v>
      </c>
      <c r="B78" s="41" t="s">
        <v>176</v>
      </c>
      <c r="C78" s="307"/>
      <c r="D78" s="308"/>
      <c r="E78" s="308"/>
      <c r="F78" s="308"/>
      <c r="G78" s="321"/>
      <c r="H78" s="60">
        <v>1</v>
      </c>
      <c r="I78" s="92"/>
      <c r="J78" s="103"/>
      <c r="K78" s="197"/>
      <c r="L78" s="198">
        <f t="shared" si="7"/>
        <v>0</v>
      </c>
    </row>
    <row r="79" spans="1:12" s="4" customFormat="1" ht="13.5" customHeight="1" x14ac:dyDescent="0.25">
      <c r="A79" s="160">
        <v>6.2</v>
      </c>
      <c r="B79" s="41" t="s">
        <v>177</v>
      </c>
      <c r="C79" s="307"/>
      <c r="D79" s="308"/>
      <c r="E79" s="308"/>
      <c r="F79" s="308"/>
      <c r="G79" s="321"/>
      <c r="H79" s="60">
        <v>1</v>
      </c>
      <c r="I79" s="92"/>
      <c r="J79" s="103"/>
      <c r="K79" s="197"/>
      <c r="L79" s="198">
        <f t="shared" si="7"/>
        <v>0</v>
      </c>
    </row>
    <row r="80" spans="1:12" s="4" customFormat="1" ht="13.5" customHeight="1" x14ac:dyDescent="0.25">
      <c r="A80" s="160">
        <v>6.25</v>
      </c>
      <c r="B80" s="3" t="s">
        <v>178</v>
      </c>
      <c r="C80" s="307"/>
      <c r="D80" s="308"/>
      <c r="E80" s="308"/>
      <c r="F80" s="308"/>
      <c r="G80" s="321"/>
      <c r="H80" s="60">
        <v>1</v>
      </c>
      <c r="I80" s="92"/>
      <c r="J80" s="103"/>
      <c r="K80" s="197"/>
      <c r="L80" s="198">
        <f t="shared" si="7"/>
        <v>0</v>
      </c>
    </row>
    <row r="81" spans="1:12" s="4" customFormat="1" ht="14.25" customHeight="1" x14ac:dyDescent="0.25">
      <c r="A81" s="160">
        <v>6.3</v>
      </c>
      <c r="B81" s="41" t="s">
        <v>179</v>
      </c>
      <c r="C81" s="307"/>
      <c r="D81" s="308"/>
      <c r="E81" s="308"/>
      <c r="F81" s="308"/>
      <c r="G81" s="321"/>
      <c r="H81" s="60">
        <v>1</v>
      </c>
      <c r="I81" s="92"/>
      <c r="J81" s="103"/>
      <c r="K81" s="197"/>
      <c r="L81" s="198">
        <f t="shared" si="7"/>
        <v>0</v>
      </c>
    </row>
    <row r="82" spans="1:12" s="4" customFormat="1" ht="18.75" customHeight="1" x14ac:dyDescent="0.25">
      <c r="A82" s="160">
        <v>6.35</v>
      </c>
      <c r="B82" s="41" t="s">
        <v>180</v>
      </c>
      <c r="C82" s="307"/>
      <c r="D82" s="308"/>
      <c r="E82" s="308"/>
      <c r="F82" s="308"/>
      <c r="G82" s="321"/>
      <c r="H82" s="60">
        <v>1</v>
      </c>
      <c r="I82" s="92"/>
      <c r="J82" s="103"/>
      <c r="K82" s="197"/>
      <c r="L82" s="198">
        <f t="shared" ref="L82:L83" si="8">H82*I82*K82</f>
        <v>0</v>
      </c>
    </row>
    <row r="83" spans="1:12" ht="15" customHeight="1" x14ac:dyDescent="0.25">
      <c r="A83" s="35">
        <v>6.95</v>
      </c>
      <c r="B83" s="7" t="s">
        <v>124</v>
      </c>
      <c r="C83" s="307"/>
      <c r="D83" s="308"/>
      <c r="E83" s="308"/>
      <c r="F83" s="308"/>
      <c r="G83" s="308"/>
      <c r="H83" s="60">
        <v>1</v>
      </c>
      <c r="I83" s="92"/>
      <c r="J83" s="103"/>
      <c r="K83" s="197"/>
      <c r="L83" s="198">
        <f t="shared" si="8"/>
        <v>0</v>
      </c>
    </row>
    <row r="84" spans="1:12" s="4" customFormat="1" ht="13.5" customHeight="1" x14ac:dyDescent="0.25">
      <c r="A84" s="22" t="s">
        <v>83</v>
      </c>
      <c r="B84" s="279" t="s">
        <v>181</v>
      </c>
      <c r="C84" s="280"/>
      <c r="D84" s="280"/>
      <c r="E84" s="280"/>
      <c r="F84" s="280"/>
      <c r="G84" s="280"/>
      <c r="H84" s="280"/>
      <c r="I84" s="280"/>
      <c r="J84" s="280"/>
      <c r="K84" s="281"/>
      <c r="L84" s="131">
        <f>SUM(L76:L83)</f>
        <v>0</v>
      </c>
    </row>
    <row r="85" spans="1:12" s="4" customFormat="1" ht="13.5" customHeight="1" x14ac:dyDescent="0.25">
      <c r="A85" s="161"/>
      <c r="B85" s="125"/>
      <c r="C85" s="125"/>
      <c r="D85" s="125"/>
      <c r="E85" s="125"/>
      <c r="F85" s="125"/>
      <c r="G85" s="125"/>
      <c r="H85" s="125"/>
      <c r="I85" s="125"/>
      <c r="J85" s="125"/>
      <c r="K85" s="125"/>
      <c r="L85" s="162"/>
    </row>
    <row r="86" spans="1:12" s="4" customFormat="1" ht="13.5" customHeight="1" x14ac:dyDescent="0.25">
      <c r="A86" s="124"/>
      <c r="B86" s="125"/>
      <c r="C86" s="125"/>
      <c r="D86" s="125"/>
      <c r="E86" s="125"/>
      <c r="F86" s="125"/>
      <c r="G86" s="125"/>
      <c r="H86" s="126"/>
      <c r="I86" s="8"/>
      <c r="J86" s="8"/>
      <c r="L86" s="175"/>
    </row>
    <row r="87" spans="1:12" s="4" customFormat="1" ht="13.2" x14ac:dyDescent="0.25">
      <c r="A87" s="22" t="s">
        <v>85</v>
      </c>
      <c r="B87" s="327" t="s">
        <v>86</v>
      </c>
      <c r="C87" s="327"/>
      <c r="D87" s="327"/>
      <c r="E87" s="327"/>
      <c r="F87" s="327"/>
      <c r="G87" s="327"/>
      <c r="H87" s="327"/>
      <c r="I87" s="327"/>
      <c r="J87" s="327"/>
      <c r="K87" s="327"/>
      <c r="L87" s="327"/>
    </row>
    <row r="88" spans="1:12" s="4" customFormat="1" ht="13.2" x14ac:dyDescent="0.25">
      <c r="A88" s="289" t="s">
        <v>102</v>
      </c>
      <c r="B88" s="296" t="s">
        <v>103</v>
      </c>
      <c r="C88" s="283" t="s">
        <v>162</v>
      </c>
      <c r="D88" s="303"/>
      <c r="E88" s="303"/>
      <c r="F88" s="303"/>
      <c r="G88" s="304"/>
      <c r="H88" s="60" t="s">
        <v>105</v>
      </c>
      <c r="I88" s="101" t="s">
        <v>106</v>
      </c>
      <c r="J88" s="92" t="s">
        <v>107</v>
      </c>
      <c r="K88" s="92" t="s">
        <v>108</v>
      </c>
      <c r="L88" s="300" t="s">
        <v>63</v>
      </c>
    </row>
    <row r="89" spans="1:12" s="4" customFormat="1" ht="13.2" x14ac:dyDescent="0.25">
      <c r="A89" s="290"/>
      <c r="B89" s="270"/>
      <c r="C89" s="274" t="s">
        <v>173</v>
      </c>
      <c r="D89" s="275"/>
      <c r="E89" s="275"/>
      <c r="F89" s="275"/>
      <c r="G89" s="276"/>
      <c r="H89" s="102" t="s">
        <v>111</v>
      </c>
      <c r="I89" s="186" t="s">
        <v>112</v>
      </c>
      <c r="J89" s="186" t="s">
        <v>113</v>
      </c>
      <c r="K89" s="186" t="s">
        <v>114</v>
      </c>
      <c r="L89" s="299"/>
    </row>
    <row r="90" spans="1:12" s="4" customFormat="1" ht="13.2" x14ac:dyDescent="0.25">
      <c r="A90" s="160">
        <v>7.05</v>
      </c>
      <c r="B90" s="41" t="s">
        <v>182</v>
      </c>
      <c r="C90" s="266"/>
      <c r="D90" s="267"/>
      <c r="E90" s="267"/>
      <c r="F90" s="267"/>
      <c r="G90" s="268"/>
      <c r="H90" s="127">
        <v>1</v>
      </c>
      <c r="I90" s="92"/>
      <c r="J90" s="103"/>
      <c r="K90" s="197"/>
      <c r="L90" s="133">
        <f t="shared" ref="L90:L95" si="9">H90*I90*K90</f>
        <v>0</v>
      </c>
    </row>
    <row r="91" spans="1:12" s="4" customFormat="1" ht="13.2" x14ac:dyDescent="0.25">
      <c r="A91" s="160">
        <v>7.1</v>
      </c>
      <c r="B91" s="41" t="s">
        <v>183</v>
      </c>
      <c r="C91" s="266"/>
      <c r="D91" s="267"/>
      <c r="E91" s="267"/>
      <c r="F91" s="267"/>
      <c r="G91" s="268"/>
      <c r="H91" s="127">
        <v>1</v>
      </c>
      <c r="I91" s="92"/>
      <c r="J91" s="103"/>
      <c r="K91" s="197"/>
      <c r="L91" s="133">
        <f t="shared" si="9"/>
        <v>0</v>
      </c>
    </row>
    <row r="92" spans="1:12" s="4" customFormat="1" ht="13.2" x14ac:dyDescent="0.25">
      <c r="A92" s="160">
        <v>7.15</v>
      </c>
      <c r="B92" s="41" t="s">
        <v>184</v>
      </c>
      <c r="C92" s="266"/>
      <c r="D92" s="267"/>
      <c r="E92" s="267"/>
      <c r="F92" s="267"/>
      <c r="G92" s="268"/>
      <c r="H92" s="127">
        <v>1</v>
      </c>
      <c r="I92" s="92"/>
      <c r="J92" s="103"/>
      <c r="K92" s="197"/>
      <c r="L92" s="133">
        <f t="shared" si="9"/>
        <v>0</v>
      </c>
    </row>
    <row r="93" spans="1:12" s="3" customFormat="1" ht="13.2" x14ac:dyDescent="0.25">
      <c r="A93" s="160">
        <v>7.3</v>
      </c>
      <c r="B93" s="41" t="s">
        <v>185</v>
      </c>
      <c r="C93" s="266"/>
      <c r="D93" s="267"/>
      <c r="E93" s="267"/>
      <c r="F93" s="267"/>
      <c r="G93" s="268"/>
      <c r="H93" s="127">
        <v>1</v>
      </c>
      <c r="I93" s="92"/>
      <c r="J93" s="103"/>
      <c r="K93" s="197"/>
      <c r="L93" s="133">
        <f t="shared" si="9"/>
        <v>0</v>
      </c>
    </row>
    <row r="94" spans="1:12" s="25" customFormat="1" ht="13.2" x14ac:dyDescent="0.2">
      <c r="A94" s="160">
        <v>7.4</v>
      </c>
      <c r="B94" s="41" t="s">
        <v>186</v>
      </c>
      <c r="C94" s="266"/>
      <c r="D94" s="267"/>
      <c r="E94" s="267"/>
      <c r="F94" s="267"/>
      <c r="G94" s="268"/>
      <c r="H94" s="127">
        <v>1</v>
      </c>
      <c r="I94" s="92"/>
      <c r="J94" s="103"/>
      <c r="K94" s="197"/>
      <c r="L94" s="133">
        <f t="shared" si="9"/>
        <v>0</v>
      </c>
    </row>
    <row r="95" spans="1:12" ht="15" customHeight="1" x14ac:dyDescent="0.25">
      <c r="A95" s="35">
        <v>7.95</v>
      </c>
      <c r="B95" s="7" t="s">
        <v>124</v>
      </c>
      <c r="C95" s="307"/>
      <c r="D95" s="308"/>
      <c r="E95" s="308"/>
      <c r="F95" s="308"/>
      <c r="G95" s="308"/>
      <c r="H95" s="127">
        <v>1</v>
      </c>
      <c r="I95" s="92"/>
      <c r="J95" s="103"/>
      <c r="K95" s="197"/>
      <c r="L95" s="133">
        <f t="shared" si="9"/>
        <v>0</v>
      </c>
    </row>
    <row r="96" spans="1:12" s="3" customFormat="1" ht="13.2" x14ac:dyDescent="0.25">
      <c r="A96" s="22" t="s">
        <v>85</v>
      </c>
      <c r="B96" s="279" t="s">
        <v>187</v>
      </c>
      <c r="C96" s="280"/>
      <c r="D96" s="280"/>
      <c r="E96" s="280"/>
      <c r="F96" s="280"/>
      <c r="G96" s="280"/>
      <c r="H96" s="280"/>
      <c r="I96" s="280"/>
      <c r="J96" s="280"/>
      <c r="K96" s="281"/>
      <c r="L96" s="131">
        <f>SUM(L90:L95)</f>
        <v>0</v>
      </c>
    </row>
    <row r="97" spans="1:12" s="3" customFormat="1" ht="13.2" x14ac:dyDescent="0.25">
      <c r="A97" s="124"/>
      <c r="B97" s="125"/>
      <c r="C97" s="125"/>
      <c r="D97" s="125"/>
      <c r="E97" s="125"/>
      <c r="F97" s="125"/>
      <c r="G97" s="125"/>
      <c r="H97" s="126"/>
      <c r="I97" s="8"/>
      <c r="J97" s="8"/>
      <c r="K97" s="4"/>
      <c r="L97" s="4"/>
    </row>
    <row r="98" spans="1:12" s="3" customFormat="1" ht="13.2" x14ac:dyDescent="0.25">
      <c r="A98" s="124"/>
      <c r="B98" s="125"/>
      <c r="C98" s="125"/>
      <c r="D98" s="125"/>
      <c r="E98" s="125"/>
      <c r="F98" s="125"/>
      <c r="G98" s="125"/>
      <c r="H98" s="126"/>
      <c r="I98" s="8"/>
      <c r="J98" s="8"/>
      <c r="K98" s="4"/>
      <c r="L98" s="4"/>
    </row>
    <row r="99" spans="1:12" s="25" customFormat="1" x14ac:dyDescent="0.25">
      <c r="A99" s="168" t="s">
        <v>89</v>
      </c>
      <c r="B99" s="315" t="s">
        <v>90</v>
      </c>
      <c r="C99" s="315"/>
      <c r="D99" s="315"/>
      <c r="E99" s="315"/>
      <c r="F99" s="315"/>
      <c r="G99" s="315"/>
      <c r="H99" s="315"/>
      <c r="I99" s="6"/>
      <c r="J99" s="4"/>
      <c r="K99" s="6"/>
      <c r="L99" s="4"/>
    </row>
    <row r="100" spans="1:12" s="25" customFormat="1" ht="13.2" x14ac:dyDescent="0.25">
      <c r="A100" s="295" t="s">
        <v>102</v>
      </c>
      <c r="B100" s="305" t="s">
        <v>103</v>
      </c>
      <c r="C100" s="271" t="s">
        <v>162</v>
      </c>
      <c r="D100" s="272"/>
      <c r="E100" s="272"/>
      <c r="F100" s="272"/>
      <c r="G100" s="313"/>
      <c r="H100" s="311" t="s">
        <v>63</v>
      </c>
      <c r="I100" s="4"/>
      <c r="J100" s="3"/>
      <c r="K100" s="4"/>
      <c r="L100" s="3"/>
    </row>
    <row r="101" spans="1:12" s="4" customFormat="1" ht="13.2" x14ac:dyDescent="0.25">
      <c r="A101" s="288"/>
      <c r="B101" s="266"/>
      <c r="C101" s="274" t="s">
        <v>188</v>
      </c>
      <c r="D101" s="275"/>
      <c r="E101" s="275"/>
      <c r="F101" s="275"/>
      <c r="G101" s="310"/>
      <c r="H101" s="312"/>
      <c r="I101" s="3"/>
      <c r="J101" s="25"/>
      <c r="K101" s="3"/>
      <c r="L101" s="25"/>
    </row>
    <row r="102" spans="1:12" s="4" customFormat="1" ht="13.2" hidden="1" x14ac:dyDescent="0.25">
      <c r="A102" s="35">
        <v>8.0500000000000007</v>
      </c>
      <c r="B102" s="41" t="s">
        <v>189</v>
      </c>
      <c r="C102" s="307"/>
      <c r="D102" s="308"/>
      <c r="E102" s="308"/>
      <c r="F102" s="308"/>
      <c r="G102" s="308"/>
      <c r="H102" s="72"/>
      <c r="I102" s="25"/>
      <c r="J102" s="25"/>
      <c r="K102" s="25"/>
      <c r="L102" s="25"/>
    </row>
    <row r="103" spans="1:12" s="4" customFormat="1" ht="13.2" hidden="1" x14ac:dyDescent="0.25">
      <c r="A103" s="35">
        <v>8.1</v>
      </c>
      <c r="B103" s="41" t="s">
        <v>190</v>
      </c>
      <c r="C103" s="307"/>
      <c r="D103" s="308"/>
      <c r="E103" s="308"/>
      <c r="F103" s="308"/>
      <c r="G103" s="308"/>
      <c r="H103" s="72">
        <v>0</v>
      </c>
      <c r="I103" s="25"/>
      <c r="J103" s="25"/>
      <c r="K103" s="25"/>
      <c r="L103" s="25"/>
    </row>
    <row r="104" spans="1:12" s="3" customFormat="1" ht="13.2" hidden="1" x14ac:dyDescent="0.25">
      <c r="A104" s="35">
        <v>8.15</v>
      </c>
      <c r="B104" s="41" t="s">
        <v>191</v>
      </c>
      <c r="C104" s="307"/>
      <c r="D104" s="308"/>
      <c r="E104" s="308"/>
      <c r="F104" s="308"/>
      <c r="G104" s="308"/>
      <c r="H104" s="72">
        <v>0</v>
      </c>
      <c r="I104" s="25"/>
      <c r="J104" s="25"/>
      <c r="K104" s="25"/>
      <c r="L104" s="25"/>
    </row>
    <row r="105" spans="1:12" s="25" customFormat="1" ht="13.2" x14ac:dyDescent="0.2">
      <c r="A105" s="35">
        <v>8.1999999999999993</v>
      </c>
      <c r="B105" s="41" t="s">
        <v>192</v>
      </c>
      <c r="C105" s="307"/>
      <c r="D105" s="308"/>
      <c r="E105" s="308"/>
      <c r="F105" s="308"/>
      <c r="G105" s="308"/>
      <c r="H105" s="72">
        <v>0</v>
      </c>
    </row>
    <row r="106" spans="1:12" s="25" customFormat="1" ht="13.2" hidden="1" x14ac:dyDescent="0.25">
      <c r="A106" s="35">
        <v>8.25</v>
      </c>
      <c r="B106" s="41" t="s">
        <v>193</v>
      </c>
      <c r="C106" s="307"/>
      <c r="D106" s="308"/>
      <c r="E106" s="308"/>
      <c r="F106" s="308"/>
      <c r="G106" s="308"/>
      <c r="H106" s="72">
        <v>0</v>
      </c>
      <c r="L106" s="4"/>
    </row>
    <row r="107" spans="1:12" s="25" customFormat="1" hidden="1" x14ac:dyDescent="0.25">
      <c r="A107" s="54">
        <v>8.3000000000000007</v>
      </c>
      <c r="B107" s="41" t="s">
        <v>194</v>
      </c>
      <c r="C107" s="307"/>
      <c r="D107" s="308"/>
      <c r="E107" s="308"/>
      <c r="F107" s="308"/>
      <c r="G107" s="308"/>
      <c r="H107" s="72">
        <v>0</v>
      </c>
      <c r="K107" s="4"/>
      <c r="L107" s="6"/>
    </row>
    <row r="108" spans="1:12" ht="15" customHeight="1" x14ac:dyDescent="0.25">
      <c r="A108" s="35">
        <v>8.9499999999999993</v>
      </c>
      <c r="B108" s="7" t="s">
        <v>124</v>
      </c>
      <c r="C108" s="307"/>
      <c r="D108" s="308"/>
      <c r="E108" s="308"/>
      <c r="F108" s="308"/>
      <c r="G108" s="308"/>
      <c r="H108" s="72">
        <v>0</v>
      </c>
    </row>
    <row r="109" spans="1:12" s="25" customFormat="1" x14ac:dyDescent="0.25">
      <c r="A109" s="23" t="s">
        <v>89</v>
      </c>
      <c r="B109" s="279" t="s">
        <v>195</v>
      </c>
      <c r="C109" s="280"/>
      <c r="D109" s="280"/>
      <c r="E109" s="280"/>
      <c r="F109" s="280"/>
      <c r="G109" s="281"/>
      <c r="H109" s="70">
        <f>SUM(H102:H108)</f>
        <v>0</v>
      </c>
      <c r="K109" s="6"/>
      <c r="L109" s="4"/>
    </row>
    <row r="110" spans="1:12" s="25" customFormat="1" x14ac:dyDescent="0.25">
      <c r="A110" s="6"/>
      <c r="B110" s="6"/>
      <c r="C110" s="6"/>
      <c r="D110" s="6"/>
      <c r="E110" s="6"/>
      <c r="F110" s="6"/>
      <c r="G110" s="6"/>
      <c r="H110" s="6"/>
      <c r="I110" s="6"/>
      <c r="J110" s="6"/>
      <c r="K110" s="4"/>
      <c r="L110" s="3"/>
    </row>
    <row r="111" spans="1:12" s="4" customFormat="1" ht="13.2" x14ac:dyDescent="0.25">
      <c r="A111" s="23" t="s">
        <v>92</v>
      </c>
      <c r="B111" s="291" t="s">
        <v>93</v>
      </c>
      <c r="C111" s="292"/>
      <c r="D111" s="292"/>
      <c r="E111" s="292"/>
      <c r="F111" s="292"/>
      <c r="G111" s="292"/>
      <c r="H111" s="316"/>
      <c r="I111" s="3"/>
      <c r="J111" s="25"/>
      <c r="K111" s="3"/>
      <c r="L111" s="25"/>
    </row>
    <row r="112" spans="1:12" s="4" customFormat="1" ht="13.2" x14ac:dyDescent="0.25">
      <c r="A112" s="288" t="s">
        <v>102</v>
      </c>
      <c r="B112" s="305" t="s">
        <v>103</v>
      </c>
      <c r="C112" s="283" t="s">
        <v>162</v>
      </c>
      <c r="D112" s="303"/>
      <c r="E112" s="303"/>
      <c r="F112" s="303"/>
      <c r="G112" s="306"/>
      <c r="H112" s="309" t="s">
        <v>63</v>
      </c>
      <c r="I112" s="25"/>
      <c r="J112" s="25"/>
      <c r="K112" s="25"/>
      <c r="L112" s="25"/>
    </row>
    <row r="113" spans="1:12" s="4" customFormat="1" ht="13.2" x14ac:dyDescent="0.25">
      <c r="A113" s="288"/>
      <c r="B113" s="266"/>
      <c r="C113" s="274" t="s">
        <v>188</v>
      </c>
      <c r="D113" s="275"/>
      <c r="E113" s="275"/>
      <c r="F113" s="275"/>
      <c r="G113" s="310"/>
      <c r="H113" s="309"/>
      <c r="I113" s="25"/>
      <c r="J113" s="25"/>
      <c r="K113" s="25"/>
      <c r="L113" s="25"/>
    </row>
    <row r="114" spans="1:12" s="3" customFormat="1" ht="13.2" x14ac:dyDescent="0.25">
      <c r="A114" s="35">
        <v>9.0500000000000007</v>
      </c>
      <c r="B114" s="41" t="s">
        <v>196</v>
      </c>
      <c r="C114" s="307"/>
      <c r="D114" s="308"/>
      <c r="E114" s="308"/>
      <c r="F114" s="308"/>
      <c r="G114" s="308"/>
      <c r="H114" s="196">
        <v>0</v>
      </c>
      <c r="I114" s="25"/>
      <c r="J114" s="25"/>
      <c r="K114" s="25"/>
      <c r="L114" s="25"/>
    </row>
    <row r="115" spans="1:12" s="25" customFormat="1" ht="13.2" x14ac:dyDescent="0.2">
      <c r="A115" s="35">
        <v>9.1</v>
      </c>
      <c r="B115" s="41" t="s">
        <v>197</v>
      </c>
      <c r="C115" s="307"/>
      <c r="D115" s="308"/>
      <c r="E115" s="308"/>
      <c r="F115" s="308"/>
      <c r="G115" s="308"/>
      <c r="H115" s="72">
        <v>0</v>
      </c>
    </row>
    <row r="116" spans="1:12" s="25" customFormat="1" ht="13.2" x14ac:dyDescent="0.25">
      <c r="A116" s="35">
        <v>9.15</v>
      </c>
      <c r="B116" s="41" t="s">
        <v>198</v>
      </c>
      <c r="C116" s="307"/>
      <c r="D116" s="308"/>
      <c r="E116" s="308"/>
      <c r="F116" s="308"/>
      <c r="G116" s="308"/>
      <c r="H116" s="72">
        <v>0</v>
      </c>
      <c r="J116" s="4"/>
      <c r="L116" s="4"/>
    </row>
    <row r="117" spans="1:12" s="25" customFormat="1" ht="13.2" x14ac:dyDescent="0.25">
      <c r="A117" s="35">
        <v>9.9499999999999993</v>
      </c>
      <c r="B117" s="7" t="s">
        <v>124</v>
      </c>
      <c r="C117" s="307"/>
      <c r="D117" s="308"/>
      <c r="E117" s="308"/>
      <c r="F117" s="308"/>
      <c r="G117" s="308"/>
      <c r="H117" s="72">
        <v>0</v>
      </c>
      <c r="I117" s="4"/>
      <c r="J117" s="4"/>
      <c r="K117" s="4"/>
      <c r="L117" s="4"/>
    </row>
    <row r="118" spans="1:12" s="25" customFormat="1" ht="13.2" x14ac:dyDescent="0.25">
      <c r="A118" s="23" t="s">
        <v>92</v>
      </c>
      <c r="B118" s="279" t="s">
        <v>199</v>
      </c>
      <c r="C118" s="280"/>
      <c r="D118" s="280"/>
      <c r="E118" s="280"/>
      <c r="F118" s="280"/>
      <c r="G118" s="281"/>
      <c r="H118" s="70">
        <f>SUM(H114:H117)</f>
        <v>0</v>
      </c>
      <c r="I118" s="4"/>
      <c r="J118" s="4"/>
      <c r="K118" s="4"/>
      <c r="L118" s="4"/>
    </row>
    <row r="119" spans="1:12" s="25" customFormat="1" x14ac:dyDescent="0.25">
      <c r="A119" s="314"/>
      <c r="B119" s="314"/>
      <c r="C119" s="314"/>
      <c r="D119" s="314"/>
      <c r="E119" s="314"/>
      <c r="F119" s="314"/>
      <c r="G119" s="314"/>
      <c r="H119" s="314"/>
      <c r="I119" s="4"/>
      <c r="J119" s="3"/>
      <c r="K119" s="4"/>
      <c r="L119" s="3"/>
    </row>
    <row r="120" spans="1:12" s="4" customFormat="1" ht="13.2" x14ac:dyDescent="0.25">
      <c r="A120" s="23" t="s">
        <v>94</v>
      </c>
      <c r="B120" s="291" t="s">
        <v>95</v>
      </c>
      <c r="C120" s="292"/>
      <c r="D120" s="292"/>
      <c r="E120" s="292"/>
      <c r="F120" s="292"/>
      <c r="G120" s="292"/>
      <c r="H120" s="292"/>
      <c r="I120" s="3"/>
      <c r="J120" s="25"/>
      <c r="K120" s="3"/>
      <c r="L120" s="25"/>
    </row>
    <row r="121" spans="1:12" s="4" customFormat="1" ht="13.2" x14ac:dyDescent="0.25">
      <c r="A121" s="288" t="s">
        <v>102</v>
      </c>
      <c r="B121" s="305" t="s">
        <v>103</v>
      </c>
      <c r="C121" s="283" t="s">
        <v>162</v>
      </c>
      <c r="D121" s="303"/>
      <c r="E121" s="303"/>
      <c r="F121" s="303"/>
      <c r="G121" s="306"/>
      <c r="H121" s="320" t="s">
        <v>63</v>
      </c>
      <c r="I121" s="25"/>
      <c r="K121" s="25"/>
    </row>
    <row r="122" spans="1:12" s="4" customFormat="1" x14ac:dyDescent="0.25">
      <c r="A122" s="288"/>
      <c r="B122" s="266"/>
      <c r="C122" s="274" t="s">
        <v>188</v>
      </c>
      <c r="D122" s="275"/>
      <c r="E122" s="275"/>
      <c r="F122" s="275"/>
      <c r="G122" s="310"/>
      <c r="H122" s="312"/>
      <c r="J122"/>
      <c r="L122"/>
    </row>
    <row r="123" spans="1:12" s="3" customFormat="1" x14ac:dyDescent="0.25">
      <c r="A123" s="35">
        <v>10.050000000000001</v>
      </c>
      <c r="B123" s="41" t="s">
        <v>200</v>
      </c>
      <c r="C123" s="307"/>
      <c r="D123" s="308"/>
      <c r="E123" s="308"/>
      <c r="F123" s="308"/>
      <c r="G123" s="308"/>
      <c r="H123" s="72">
        <v>0</v>
      </c>
      <c r="I123"/>
      <c r="J123"/>
      <c r="K123"/>
      <c r="L123"/>
    </row>
    <row r="124" spans="1:12" s="25" customFormat="1" x14ac:dyDescent="0.25">
      <c r="A124" s="35">
        <v>10.1</v>
      </c>
      <c r="B124" s="41" t="s">
        <v>201</v>
      </c>
      <c r="C124" s="307"/>
      <c r="D124" s="308"/>
      <c r="E124" s="308"/>
      <c r="F124" s="308"/>
      <c r="G124" s="308"/>
      <c r="H124" s="72">
        <v>0</v>
      </c>
      <c r="I124"/>
      <c r="J124"/>
      <c r="K124"/>
      <c r="L124"/>
    </row>
    <row r="125" spans="1:12" s="4" customFormat="1" x14ac:dyDescent="0.25">
      <c r="A125" s="35">
        <v>10.15</v>
      </c>
      <c r="B125" s="65" t="s">
        <v>202</v>
      </c>
      <c r="C125" s="307"/>
      <c r="D125" s="308"/>
      <c r="E125" s="308"/>
      <c r="F125" s="308"/>
      <c r="G125" s="308"/>
      <c r="H125" s="72">
        <v>0</v>
      </c>
      <c r="I125"/>
      <c r="J125"/>
      <c r="K125"/>
      <c r="L125"/>
    </row>
    <row r="126" spans="1:12" ht="15" customHeight="1" x14ac:dyDescent="0.25">
      <c r="A126" s="35">
        <v>10.95</v>
      </c>
      <c r="B126" s="7" t="s">
        <v>124</v>
      </c>
      <c r="C126" s="307"/>
      <c r="D126" s="308"/>
      <c r="E126" s="308"/>
      <c r="F126" s="308"/>
      <c r="G126" s="308"/>
      <c r="H126" s="72">
        <v>0</v>
      </c>
    </row>
    <row r="127" spans="1:12" ht="15" customHeight="1" x14ac:dyDescent="0.25">
      <c r="A127" s="23" t="s">
        <v>94</v>
      </c>
      <c r="B127" s="279" t="s">
        <v>203</v>
      </c>
      <c r="C127" s="280"/>
      <c r="D127" s="280"/>
      <c r="E127" s="280"/>
      <c r="F127" s="280"/>
      <c r="G127" s="281"/>
      <c r="H127" s="70">
        <f>SUM(H123:H126)</f>
        <v>0</v>
      </c>
    </row>
    <row r="128" spans="1:12" ht="15" customHeight="1" x14ac:dyDescent="0.25">
      <c r="A128" s="317"/>
      <c r="B128" s="318"/>
      <c r="C128" s="319"/>
      <c r="D128" s="319"/>
      <c r="E128" s="319"/>
      <c r="F128" s="319"/>
      <c r="G128" s="319"/>
      <c r="H128" s="318"/>
    </row>
    <row r="129" spans="1:9" ht="15" customHeight="1" x14ac:dyDescent="0.25">
      <c r="A129" s="23" t="s">
        <v>97</v>
      </c>
      <c r="B129" s="291" t="s">
        <v>204</v>
      </c>
      <c r="C129" s="292"/>
      <c r="D129" s="292"/>
      <c r="E129" s="292"/>
      <c r="F129" s="292"/>
      <c r="G129" s="292"/>
      <c r="H129" s="292"/>
    </row>
    <row r="130" spans="1:9" ht="15" customHeight="1" x14ac:dyDescent="0.25">
      <c r="A130" s="288" t="s">
        <v>102</v>
      </c>
      <c r="B130" s="305" t="s">
        <v>103</v>
      </c>
      <c r="C130" s="283"/>
      <c r="D130" s="303"/>
      <c r="E130" s="303"/>
      <c r="F130" s="303"/>
      <c r="G130" s="306"/>
      <c r="H130" s="320" t="s">
        <v>63</v>
      </c>
    </row>
    <row r="131" spans="1:9" ht="15" customHeight="1" x14ac:dyDescent="0.25">
      <c r="A131" s="288"/>
      <c r="B131" s="266"/>
      <c r="C131" s="274"/>
      <c r="D131" s="275"/>
      <c r="E131" s="275"/>
      <c r="F131" s="275"/>
      <c r="G131" s="310"/>
      <c r="H131" s="312"/>
    </row>
    <row r="132" spans="1:9" ht="15" customHeight="1" x14ac:dyDescent="0.25">
      <c r="A132" s="23" t="s">
        <v>97</v>
      </c>
      <c r="B132" s="118" t="s">
        <v>205</v>
      </c>
      <c r="C132" s="266"/>
      <c r="D132" s="267"/>
      <c r="E132" s="267"/>
      <c r="F132" s="267"/>
      <c r="G132" s="268"/>
      <c r="H132" s="72">
        <v>0</v>
      </c>
    </row>
    <row r="136" spans="1:9" hidden="1" x14ac:dyDescent="0.25"/>
    <row r="137" spans="1:9" hidden="1" x14ac:dyDescent="0.25"/>
    <row r="138" spans="1:9" hidden="1" x14ac:dyDescent="0.25"/>
    <row r="139" spans="1:9" hidden="1" x14ac:dyDescent="0.25"/>
    <row r="140" spans="1:9" hidden="1" x14ac:dyDescent="0.25"/>
    <row r="141" spans="1:9" hidden="1" x14ac:dyDescent="0.25"/>
    <row r="142" spans="1:9" ht="15.6" hidden="1" x14ac:dyDescent="0.3">
      <c r="H142" s="2"/>
    </row>
    <row r="143" spans="1:9" hidden="1" x14ac:dyDescent="0.25">
      <c r="I143" s="3"/>
    </row>
    <row r="144" spans="1:9" ht="15" customHeight="1" x14ac:dyDescent="0.25">
      <c r="I144" s="3"/>
    </row>
    <row r="145" spans="8:9" ht="15" customHeight="1" x14ac:dyDescent="0.25">
      <c r="I145" s="3"/>
    </row>
    <row r="146" spans="8:9" ht="15" customHeight="1" x14ac:dyDescent="0.25">
      <c r="I146" s="3"/>
    </row>
    <row r="148" spans="8:9" ht="15" customHeight="1" x14ac:dyDescent="0.3">
      <c r="H148" s="2"/>
    </row>
    <row r="149" spans="8:9" ht="15" customHeight="1" x14ac:dyDescent="0.25">
      <c r="I149" s="3"/>
    </row>
    <row r="150" spans="8:9" ht="15" customHeight="1" x14ac:dyDescent="0.25">
      <c r="I150" s="3"/>
    </row>
  </sheetData>
  <mergeCells count="103">
    <mergeCell ref="B29:L29"/>
    <mergeCell ref="L30:L31"/>
    <mergeCell ref="C91:G91"/>
    <mergeCell ref="C82:G82"/>
    <mergeCell ref="B84:K84"/>
    <mergeCell ref="A121:A122"/>
    <mergeCell ref="C123:G123"/>
    <mergeCell ref="B127:G127"/>
    <mergeCell ref="C124:G124"/>
    <mergeCell ref="C125:G125"/>
    <mergeCell ref="A1:H1"/>
    <mergeCell ref="A100:A101"/>
    <mergeCell ref="C102:G102"/>
    <mergeCell ref="C103:G103"/>
    <mergeCell ref="A112:A113"/>
    <mergeCell ref="B30:B31"/>
    <mergeCell ref="C30:C31"/>
    <mergeCell ref="E30:H30"/>
    <mergeCell ref="B88:B89"/>
    <mergeCell ref="C76:G76"/>
    <mergeCell ref="C77:G77"/>
    <mergeCell ref="C78:G78"/>
    <mergeCell ref="C79:G79"/>
    <mergeCell ref="C80:G80"/>
    <mergeCell ref="C89:G89"/>
    <mergeCell ref="C94:G94"/>
    <mergeCell ref="B87:L87"/>
    <mergeCell ref="C101:G101"/>
    <mergeCell ref="B96:K96"/>
    <mergeCell ref="B100:B101"/>
    <mergeCell ref="H100:H101"/>
    <mergeCell ref="C100:G100"/>
    <mergeCell ref="C95:G95"/>
    <mergeCell ref="C83:G83"/>
    <mergeCell ref="C132:G132"/>
    <mergeCell ref="A18:L18"/>
    <mergeCell ref="B19:H19"/>
    <mergeCell ref="B99:H99"/>
    <mergeCell ref="B111:H111"/>
    <mergeCell ref="B120:H120"/>
    <mergeCell ref="B129:H129"/>
    <mergeCell ref="A119:H119"/>
    <mergeCell ref="A128:H128"/>
    <mergeCell ref="C126:G126"/>
    <mergeCell ref="H121:H122"/>
    <mergeCell ref="C122:G122"/>
    <mergeCell ref="A130:A131"/>
    <mergeCell ref="B130:B131"/>
    <mergeCell ref="C130:G130"/>
    <mergeCell ref="H130:H131"/>
    <mergeCell ref="C131:G131"/>
    <mergeCell ref="B44:K44"/>
    <mergeCell ref="C81:G81"/>
    <mergeCell ref="B121:B122"/>
    <mergeCell ref="C121:G121"/>
    <mergeCell ref="C104:G104"/>
    <mergeCell ref="C105:G105"/>
    <mergeCell ref="C106:G106"/>
    <mergeCell ref="B118:G118"/>
    <mergeCell ref="H112:H113"/>
    <mergeCell ref="C107:G107"/>
    <mergeCell ref="B109:G109"/>
    <mergeCell ref="C114:G114"/>
    <mergeCell ref="C115:G115"/>
    <mergeCell ref="C116:G116"/>
    <mergeCell ref="C117:G117"/>
    <mergeCell ref="B112:B113"/>
    <mergeCell ref="C112:G112"/>
    <mergeCell ref="C113:G113"/>
    <mergeCell ref="C108:G108"/>
    <mergeCell ref="A59:A60"/>
    <mergeCell ref="B59:B60"/>
    <mergeCell ref="H59:H60"/>
    <mergeCell ref="B70:G70"/>
    <mergeCell ref="B73:L73"/>
    <mergeCell ref="L74:L75"/>
    <mergeCell ref="L88:L89"/>
    <mergeCell ref="B55:K55"/>
    <mergeCell ref="C88:G88"/>
    <mergeCell ref="C92:G92"/>
    <mergeCell ref="C93:G93"/>
    <mergeCell ref="B74:B75"/>
    <mergeCell ref="C74:G74"/>
    <mergeCell ref="C75:G75"/>
    <mergeCell ref="L46:L47"/>
    <mergeCell ref="B27:G27"/>
    <mergeCell ref="A2:H2"/>
    <mergeCell ref="C5:C6"/>
    <mergeCell ref="B17:G17"/>
    <mergeCell ref="B20:B21"/>
    <mergeCell ref="C20:C21"/>
    <mergeCell ref="H20:H21"/>
    <mergeCell ref="B4:H4"/>
    <mergeCell ref="A5:A6"/>
    <mergeCell ref="B5:B6"/>
    <mergeCell ref="H5:H6"/>
    <mergeCell ref="A20:A21"/>
    <mergeCell ref="B46:K46"/>
    <mergeCell ref="A74:A75"/>
    <mergeCell ref="A30:A31"/>
    <mergeCell ref="A88:A89"/>
    <mergeCell ref="C90:G90"/>
    <mergeCell ref="B58:H58"/>
  </mergeCells>
  <phoneticPr fontId="0" type="noConversion"/>
  <dataValidations xWindow="529" yWindow="610" count="4">
    <dataValidation type="list" allowBlank="1" showInputMessage="1" showErrorMessage="1" promptTitle="Units" prompt="Please indicate if the rate is hourly, daily, weekly or monthly." sqref="F61:F62 F66:F68" xr:uid="{00000000-0002-0000-0400-000000000000}">
      <formula1>$I$143:$I$146</formula1>
    </dataValidation>
    <dataValidation type="list" allowBlank="1" showInputMessage="1" showErrorMessage="1" errorTitle="Hours, Days, Weeks" error="Please choose from the dropdown list" promptTitle="Units" prompt="Please indicate if the rate is hourly, daily, weekly, or monthly." sqref="J48 J50:J54 F63:F65 F69" xr:uid="{698BCF53-02E7-4822-9A49-788367066CF5}">
      <formula1>"Hours, Days, Weeks"</formula1>
    </dataValidation>
    <dataValidation type="list" allowBlank="1" showInputMessage="1" showErrorMessage="1" promptTitle="Units" prompt="Please indicate if the rate is hourly, daily, weekly or monthly." sqref="F7:F16" xr:uid="{CDBA46DC-0935-4FE3-BFE7-C48CFABD5D18}">
      <formula1>"Hours, Days, Weeks"</formula1>
    </dataValidation>
    <dataValidation type="list" allowBlank="1" showInputMessage="1" showErrorMessage="1" sqref="F22:F26 J32:J43 J76:J83 J90:J95 J49" xr:uid="{2118B30A-2A2A-47EF-872D-CA8C1FB78CD6}">
      <formula1>"Hours, Days, Weeks"</formula1>
    </dataValidation>
  </dataValidations>
  <pageMargins left="0.75000000000000011" right="0.75000000000000011" top="0.18366858237547892" bottom="0.71" header="0.51" footer="0.51"/>
  <pageSetup scale="59" firstPageNumber="5" fitToHeight="0" orientation="landscape" useFirstPageNumber="1" r:id="rId1"/>
  <headerFooter alignWithMargins="0">
    <oddFooter>&amp;C&amp;K000000BFDiscoverBudget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9"/>
  <sheetViews>
    <sheetView view="pageLayout" topLeftCell="A4" zoomScale="75" zoomScaleNormal="70" zoomScalePageLayoutView="75" workbookViewId="0">
      <selection activeCell="B21" sqref="B21:K21"/>
    </sheetView>
  </sheetViews>
  <sheetFormatPr defaultColWidth="11.54296875" defaultRowHeight="15" customHeight="1" x14ac:dyDescent="0.25"/>
  <cols>
    <col min="1" max="1" width="6.6328125" style="6" customWidth="1"/>
    <col min="2" max="2" width="38" customWidth="1"/>
    <col min="3" max="3" width="50.6328125" customWidth="1"/>
    <col min="4" max="4" width="3.1796875" style="1" customWidth="1"/>
    <col min="5" max="8" width="7.54296875" customWidth="1"/>
    <col min="9" max="10" width="7.90625" customWidth="1"/>
    <col min="11" max="11" width="10.1796875" customWidth="1"/>
    <col min="12" max="12" width="10.90625" customWidth="1"/>
    <col min="13" max="13" width="12.54296875" style="30" customWidth="1"/>
    <col min="14" max="14" width="11.90625" customWidth="1"/>
  </cols>
  <sheetData>
    <row r="1" spans="1:14" ht="78" customHeight="1" x14ac:dyDescent="0.3">
      <c r="A1" s="332" t="s">
        <v>206</v>
      </c>
      <c r="B1" s="333"/>
      <c r="C1" s="333"/>
      <c r="D1" s="333"/>
      <c r="E1" s="333"/>
      <c r="F1" s="333"/>
      <c r="G1" s="333"/>
      <c r="H1" s="333"/>
      <c r="I1" s="333"/>
      <c r="J1" s="333"/>
      <c r="K1" s="333"/>
      <c r="L1" s="333"/>
    </row>
    <row r="2" spans="1:14" s="3" customFormat="1" ht="15.6" x14ac:dyDescent="0.3">
      <c r="A2" s="328" t="s">
        <v>101</v>
      </c>
      <c r="B2" s="328"/>
      <c r="C2" s="328"/>
      <c r="D2" s="328"/>
      <c r="E2" s="328"/>
      <c r="F2" s="328"/>
      <c r="G2" s="328"/>
      <c r="H2" s="328"/>
      <c r="I2" s="328"/>
      <c r="J2" s="328"/>
      <c r="K2" s="328"/>
      <c r="L2" s="328"/>
      <c r="M2" s="100"/>
      <c r="N2" s="100"/>
    </row>
    <row r="3" spans="1:14" s="3" customFormat="1" ht="15.6" x14ac:dyDescent="0.3">
      <c r="A3" s="55"/>
      <c r="H3" s="36"/>
    </row>
    <row r="4" spans="1:14" s="2" customFormat="1" ht="15.6" x14ac:dyDescent="0.3">
      <c r="A4" s="22" t="s">
        <v>76</v>
      </c>
      <c r="B4" s="279" t="s">
        <v>77</v>
      </c>
      <c r="C4" s="280"/>
      <c r="D4" s="280"/>
      <c r="E4" s="280"/>
      <c r="F4" s="280"/>
      <c r="G4" s="280"/>
      <c r="H4" s="280"/>
      <c r="I4" s="280"/>
      <c r="J4" s="280"/>
      <c r="K4" s="280"/>
      <c r="L4" s="281"/>
      <c r="M4" s="190"/>
      <c r="N4" s="187"/>
    </row>
    <row r="5" spans="1:14" x14ac:dyDescent="0.25">
      <c r="A5" s="296" t="s">
        <v>102</v>
      </c>
      <c r="B5" s="296" t="s">
        <v>103</v>
      </c>
      <c r="C5" s="289" t="s">
        <v>131</v>
      </c>
      <c r="D5" s="19" t="s">
        <v>105</v>
      </c>
      <c r="E5" s="329" t="s">
        <v>132</v>
      </c>
      <c r="F5" s="330"/>
      <c r="G5" s="330"/>
      <c r="H5" s="331"/>
      <c r="I5" s="101" t="s">
        <v>63</v>
      </c>
      <c r="J5" s="92" t="s">
        <v>107</v>
      </c>
      <c r="K5" s="20" t="s">
        <v>108</v>
      </c>
      <c r="L5" s="277" t="s">
        <v>63</v>
      </c>
      <c r="M5" s="176" t="s">
        <v>109</v>
      </c>
      <c r="N5" s="176" t="s">
        <v>110</v>
      </c>
    </row>
    <row r="6" spans="1:14" x14ac:dyDescent="0.25">
      <c r="A6" s="270"/>
      <c r="B6" s="270"/>
      <c r="C6" s="290"/>
      <c r="D6" s="19" t="s">
        <v>111</v>
      </c>
      <c r="E6" s="24" t="s">
        <v>133</v>
      </c>
      <c r="F6" s="24" t="s">
        <v>134</v>
      </c>
      <c r="G6" s="24" t="s">
        <v>135</v>
      </c>
      <c r="H6" s="24" t="s">
        <v>136</v>
      </c>
      <c r="I6" s="186" t="s">
        <v>112</v>
      </c>
      <c r="J6" s="186" t="s">
        <v>113</v>
      </c>
      <c r="K6" s="24" t="s">
        <v>114</v>
      </c>
      <c r="L6" s="278"/>
      <c r="M6" s="26"/>
      <c r="N6" s="26"/>
    </row>
    <row r="7" spans="1:14" x14ac:dyDescent="0.25">
      <c r="A7" s="35">
        <v>3.05</v>
      </c>
      <c r="B7" s="50" t="s">
        <v>137</v>
      </c>
      <c r="C7" s="41"/>
      <c r="D7" s="19">
        <v>1</v>
      </c>
      <c r="E7" s="73"/>
      <c r="F7" s="73"/>
      <c r="G7" s="73"/>
      <c r="H7" s="73"/>
      <c r="I7" s="74">
        <f>SUM(E7:H7)</f>
        <v>0</v>
      </c>
      <c r="J7" s="103"/>
      <c r="K7" s="81"/>
      <c r="L7" s="69">
        <f>D7*I7*K7</f>
        <v>0</v>
      </c>
      <c r="M7" s="21" t="s">
        <v>116</v>
      </c>
      <c r="N7" s="21" t="s">
        <v>117</v>
      </c>
    </row>
    <row r="8" spans="1:14" x14ac:dyDescent="0.25">
      <c r="A8" s="35">
        <v>3.1</v>
      </c>
      <c r="B8" s="135" t="s">
        <v>138</v>
      </c>
      <c r="C8" s="41"/>
      <c r="D8" s="19">
        <v>1</v>
      </c>
      <c r="E8" s="73"/>
      <c r="F8" s="73"/>
      <c r="G8" s="73"/>
      <c r="H8" s="73"/>
      <c r="I8" s="74">
        <f t="shared" ref="I8:I20" si="0">SUM(E8:H8)</f>
        <v>0</v>
      </c>
      <c r="J8" s="103"/>
      <c r="K8" s="81"/>
      <c r="L8" s="69">
        <f t="shared" ref="L8:L20" si="1">D8*I8*K8</f>
        <v>0</v>
      </c>
      <c r="M8" s="21" t="s">
        <v>116</v>
      </c>
      <c r="N8" s="21" t="s">
        <v>117</v>
      </c>
    </row>
    <row r="9" spans="1:14" x14ac:dyDescent="0.25">
      <c r="A9" s="35">
        <v>3.15</v>
      </c>
      <c r="B9" s="135" t="s">
        <v>139</v>
      </c>
      <c r="C9" s="41"/>
      <c r="D9" s="19">
        <v>1</v>
      </c>
      <c r="E9" s="73"/>
      <c r="F9" s="73"/>
      <c r="G9" s="73"/>
      <c r="H9" s="73"/>
      <c r="I9" s="74">
        <f t="shared" si="0"/>
        <v>0</v>
      </c>
      <c r="J9" s="103"/>
      <c r="K9" s="81"/>
      <c r="L9" s="69">
        <f t="shared" si="1"/>
        <v>0</v>
      </c>
      <c r="M9" s="21" t="s">
        <v>116</v>
      </c>
      <c r="N9" s="21" t="s">
        <v>117</v>
      </c>
    </row>
    <row r="10" spans="1:14" x14ac:dyDescent="0.25">
      <c r="A10" s="35">
        <v>3.2</v>
      </c>
      <c r="B10" s="135" t="s">
        <v>140</v>
      </c>
      <c r="C10" s="41"/>
      <c r="D10" s="19">
        <v>1</v>
      </c>
      <c r="E10" s="73"/>
      <c r="F10" s="73"/>
      <c r="G10" s="73"/>
      <c r="H10" s="73"/>
      <c r="I10" s="74">
        <f t="shared" si="0"/>
        <v>0</v>
      </c>
      <c r="J10" s="103"/>
      <c r="K10" s="81"/>
      <c r="L10" s="69">
        <f t="shared" si="1"/>
        <v>0</v>
      </c>
      <c r="M10" s="21" t="s">
        <v>116</v>
      </c>
      <c r="N10" s="21" t="s">
        <v>117</v>
      </c>
    </row>
    <row r="11" spans="1:14" x14ac:dyDescent="0.25">
      <c r="A11" s="35">
        <v>3.25</v>
      </c>
      <c r="B11" s="135" t="s">
        <v>141</v>
      </c>
      <c r="C11" s="41"/>
      <c r="D11" s="19">
        <v>1</v>
      </c>
      <c r="E11" s="73"/>
      <c r="F11" s="73"/>
      <c r="G11" s="73"/>
      <c r="H11" s="73"/>
      <c r="I11" s="74">
        <f t="shared" si="0"/>
        <v>0</v>
      </c>
      <c r="J11" s="103"/>
      <c r="K11" s="81"/>
      <c r="L11" s="69">
        <f t="shared" si="1"/>
        <v>0</v>
      </c>
      <c r="M11" s="21" t="s">
        <v>116</v>
      </c>
      <c r="N11" s="21" t="s">
        <v>117</v>
      </c>
    </row>
    <row r="12" spans="1:14" x14ac:dyDescent="0.25">
      <c r="A12" s="35">
        <v>3.3</v>
      </c>
      <c r="B12" s="135" t="s">
        <v>142</v>
      </c>
      <c r="C12" s="41"/>
      <c r="D12" s="19">
        <v>1</v>
      </c>
      <c r="E12" s="73"/>
      <c r="F12" s="73"/>
      <c r="G12" s="73"/>
      <c r="H12" s="73"/>
      <c r="I12" s="74">
        <f t="shared" si="0"/>
        <v>0</v>
      </c>
      <c r="J12" s="103"/>
      <c r="K12" s="81"/>
      <c r="L12" s="69">
        <f t="shared" si="1"/>
        <v>0</v>
      </c>
      <c r="M12" s="21" t="s">
        <v>116</v>
      </c>
      <c r="N12" s="21" t="s">
        <v>117</v>
      </c>
    </row>
    <row r="13" spans="1:14" x14ac:dyDescent="0.25">
      <c r="A13" s="35">
        <v>3.35</v>
      </c>
      <c r="B13" s="41" t="s">
        <v>143</v>
      </c>
      <c r="C13" s="41"/>
      <c r="D13" s="19">
        <v>1</v>
      </c>
      <c r="E13" s="73"/>
      <c r="F13" s="73"/>
      <c r="G13" s="73"/>
      <c r="H13" s="73"/>
      <c r="I13" s="74">
        <f t="shared" si="0"/>
        <v>0</v>
      </c>
      <c r="J13" s="103"/>
      <c r="K13" s="81"/>
      <c r="L13" s="69">
        <f t="shared" si="1"/>
        <v>0</v>
      </c>
      <c r="M13" s="21" t="s">
        <v>116</v>
      </c>
      <c r="N13" s="21" t="s">
        <v>117</v>
      </c>
    </row>
    <row r="14" spans="1:14" x14ac:dyDescent="0.25">
      <c r="A14" s="35">
        <v>3.4</v>
      </c>
      <c r="B14" s="3" t="s">
        <v>144</v>
      </c>
      <c r="C14" s="41"/>
      <c r="D14" s="19">
        <v>1</v>
      </c>
      <c r="E14" s="73"/>
      <c r="F14" s="73"/>
      <c r="G14" s="73"/>
      <c r="H14" s="73"/>
      <c r="I14" s="74">
        <f t="shared" si="0"/>
        <v>0</v>
      </c>
      <c r="J14" s="103"/>
      <c r="K14" s="81"/>
      <c r="L14" s="69">
        <f t="shared" si="1"/>
        <v>0</v>
      </c>
      <c r="M14" s="21" t="s">
        <v>116</v>
      </c>
      <c r="N14" s="21" t="s">
        <v>117</v>
      </c>
    </row>
    <row r="15" spans="1:14" x14ac:dyDescent="0.25">
      <c r="A15" s="35">
        <v>3.45</v>
      </c>
      <c r="B15" s="135" t="s">
        <v>145</v>
      </c>
      <c r="C15" s="41"/>
      <c r="D15" s="19">
        <v>1</v>
      </c>
      <c r="E15" s="73"/>
      <c r="F15" s="73"/>
      <c r="G15" s="73"/>
      <c r="H15" s="73"/>
      <c r="I15" s="74">
        <f t="shared" si="0"/>
        <v>0</v>
      </c>
      <c r="J15" s="103"/>
      <c r="K15" s="81"/>
      <c r="L15" s="69">
        <f t="shared" si="1"/>
        <v>0</v>
      </c>
      <c r="M15" s="21" t="s">
        <v>116</v>
      </c>
      <c r="N15" s="21" t="s">
        <v>117</v>
      </c>
    </row>
    <row r="16" spans="1:14" x14ac:dyDescent="0.25">
      <c r="A16" s="35">
        <v>3.5</v>
      </c>
      <c r="B16" s="53" t="s">
        <v>146</v>
      </c>
      <c r="C16" s="41"/>
      <c r="D16" s="19">
        <v>1</v>
      </c>
      <c r="E16" s="73"/>
      <c r="F16" s="73"/>
      <c r="G16" s="73"/>
      <c r="H16" s="73"/>
      <c r="I16" s="74">
        <f t="shared" si="0"/>
        <v>0</v>
      </c>
      <c r="J16" s="103"/>
      <c r="K16" s="81"/>
      <c r="L16" s="69">
        <f t="shared" si="1"/>
        <v>0</v>
      </c>
      <c r="M16" s="21" t="s">
        <v>116</v>
      </c>
      <c r="N16" s="21" t="s">
        <v>117</v>
      </c>
    </row>
    <row r="17" spans="1:14" x14ac:dyDescent="0.25">
      <c r="A17" s="35">
        <v>3.55</v>
      </c>
      <c r="B17" s="135" t="s">
        <v>147</v>
      </c>
      <c r="C17" s="41"/>
      <c r="D17" s="19">
        <v>1</v>
      </c>
      <c r="E17" s="73"/>
      <c r="F17" s="73"/>
      <c r="G17" s="73"/>
      <c r="H17" s="73"/>
      <c r="I17" s="74">
        <f t="shared" si="0"/>
        <v>0</v>
      </c>
      <c r="J17" s="103"/>
      <c r="K17" s="81"/>
      <c r="L17" s="69">
        <f t="shared" si="1"/>
        <v>0</v>
      </c>
      <c r="M17" s="21" t="s">
        <v>116</v>
      </c>
      <c r="N17" s="21" t="s">
        <v>117</v>
      </c>
    </row>
    <row r="18" spans="1:14" x14ac:dyDescent="0.25">
      <c r="A18" s="35">
        <v>3.6</v>
      </c>
      <c r="B18" s="135" t="s">
        <v>207</v>
      </c>
      <c r="C18" s="41"/>
      <c r="D18" s="19">
        <v>1</v>
      </c>
      <c r="E18" s="73"/>
      <c r="F18" s="73"/>
      <c r="G18" s="73"/>
      <c r="H18" s="73"/>
      <c r="I18" s="74">
        <f t="shared" si="0"/>
        <v>0</v>
      </c>
      <c r="J18" s="103"/>
      <c r="K18" s="81"/>
      <c r="L18" s="69">
        <f t="shared" si="1"/>
        <v>0</v>
      </c>
      <c r="M18" s="21" t="s">
        <v>116</v>
      </c>
      <c r="N18" s="21" t="s">
        <v>117</v>
      </c>
    </row>
    <row r="19" spans="1:14" s="3" customFormat="1" ht="13.2" x14ac:dyDescent="0.25">
      <c r="A19" s="35">
        <v>3.65</v>
      </c>
      <c r="B19" s="41" t="s">
        <v>208</v>
      </c>
      <c r="C19" s="41"/>
      <c r="D19" s="19">
        <v>1</v>
      </c>
      <c r="E19" s="73"/>
      <c r="F19" s="73"/>
      <c r="G19" s="73"/>
      <c r="H19" s="73"/>
      <c r="I19" s="74">
        <f t="shared" si="0"/>
        <v>0</v>
      </c>
      <c r="J19" s="103"/>
      <c r="K19" s="81"/>
      <c r="L19" s="69">
        <f t="shared" si="1"/>
        <v>0</v>
      </c>
      <c r="M19" s="21" t="s">
        <v>116</v>
      </c>
      <c r="N19" s="21" t="s">
        <v>117</v>
      </c>
    </row>
    <row r="20" spans="1:14" s="3" customFormat="1" ht="13.2" x14ac:dyDescent="0.25">
      <c r="A20" s="54">
        <v>3.7</v>
      </c>
      <c r="B20" s="41" t="s">
        <v>209</v>
      </c>
      <c r="C20" s="41"/>
      <c r="D20" s="19">
        <v>1</v>
      </c>
      <c r="E20" s="73"/>
      <c r="F20" s="73"/>
      <c r="G20" s="73"/>
      <c r="H20" s="73"/>
      <c r="I20" s="74">
        <f t="shared" si="0"/>
        <v>0</v>
      </c>
      <c r="J20" s="103"/>
      <c r="K20" s="81"/>
      <c r="L20" s="69">
        <f t="shared" si="1"/>
        <v>0</v>
      </c>
      <c r="M20" s="21" t="s">
        <v>116</v>
      </c>
      <c r="N20" s="21" t="s">
        <v>117</v>
      </c>
    </row>
    <row r="21" spans="1:14" s="2" customFormat="1" ht="15.6" x14ac:dyDescent="0.3">
      <c r="A21" s="22" t="s">
        <v>76</v>
      </c>
      <c r="B21" s="279" t="s">
        <v>148</v>
      </c>
      <c r="C21" s="280"/>
      <c r="D21" s="280"/>
      <c r="E21" s="280"/>
      <c r="F21" s="280"/>
      <c r="G21" s="280"/>
      <c r="H21" s="280"/>
      <c r="I21" s="280"/>
      <c r="J21" s="280"/>
      <c r="K21" s="281"/>
      <c r="L21" s="75">
        <f>SUM(L7:L20)</f>
        <v>0</v>
      </c>
      <c r="M21" s="30"/>
    </row>
    <row r="22" spans="1:14" s="2" customFormat="1" ht="15.6" x14ac:dyDescent="0.3">
      <c r="A22" s="314"/>
      <c r="B22" s="314"/>
      <c r="C22" s="314"/>
      <c r="D22" s="314"/>
      <c r="E22" s="314"/>
      <c r="F22" s="314"/>
      <c r="G22" s="314"/>
      <c r="H22" s="314"/>
      <c r="I22" s="314"/>
      <c r="J22" s="314"/>
      <c r="K22" s="314"/>
      <c r="L22" s="314"/>
      <c r="M22" s="30"/>
    </row>
    <row r="23" spans="1:14" s="11" customFormat="1" ht="13.2" x14ac:dyDescent="0.25">
      <c r="A23" s="22" t="s">
        <v>83</v>
      </c>
      <c r="B23" s="279" t="s">
        <v>84</v>
      </c>
      <c r="C23" s="280"/>
      <c r="D23" s="280"/>
      <c r="E23" s="280"/>
      <c r="F23" s="280"/>
      <c r="G23" s="280"/>
      <c r="H23" s="280"/>
      <c r="I23" s="280"/>
      <c r="J23" s="280"/>
      <c r="K23" s="280"/>
      <c r="L23" s="281"/>
      <c r="M23" s="190"/>
      <c r="N23" s="187"/>
    </row>
    <row r="24" spans="1:14" x14ac:dyDescent="0.25">
      <c r="A24" s="296" t="s">
        <v>102</v>
      </c>
      <c r="B24" s="296" t="s">
        <v>103</v>
      </c>
      <c r="C24" s="283" t="s">
        <v>162</v>
      </c>
      <c r="D24" s="303"/>
      <c r="E24" s="303"/>
      <c r="F24" s="303"/>
      <c r="G24" s="304"/>
      <c r="H24" s="60" t="s">
        <v>105</v>
      </c>
      <c r="I24" s="101" t="s">
        <v>106</v>
      </c>
      <c r="J24" s="92" t="s">
        <v>107</v>
      </c>
      <c r="K24" s="92" t="s">
        <v>108</v>
      </c>
      <c r="L24" s="277" t="s">
        <v>63</v>
      </c>
      <c r="M24" s="176" t="s">
        <v>109</v>
      </c>
      <c r="N24" s="176" t="s">
        <v>110</v>
      </c>
    </row>
    <row r="25" spans="1:14" x14ac:dyDescent="0.25">
      <c r="A25" s="270"/>
      <c r="B25" s="270"/>
      <c r="C25" s="274" t="s">
        <v>173</v>
      </c>
      <c r="D25" s="275"/>
      <c r="E25" s="275"/>
      <c r="F25" s="275"/>
      <c r="G25" s="276"/>
      <c r="H25" s="102" t="s">
        <v>111</v>
      </c>
      <c r="I25" s="186" t="s">
        <v>112</v>
      </c>
      <c r="J25" s="186" t="s">
        <v>113</v>
      </c>
      <c r="K25" s="186" t="s">
        <v>114</v>
      </c>
      <c r="L25" s="278"/>
      <c r="M25" s="26"/>
      <c r="N25" s="26"/>
    </row>
    <row r="26" spans="1:14" x14ac:dyDescent="0.25">
      <c r="A26" s="35">
        <v>6.05</v>
      </c>
      <c r="B26" s="41" t="s">
        <v>174</v>
      </c>
      <c r="C26" s="307"/>
      <c r="D26" s="308"/>
      <c r="E26" s="308"/>
      <c r="F26" s="308"/>
      <c r="G26" s="321"/>
      <c r="H26" s="21">
        <v>1</v>
      </c>
      <c r="I26" s="74"/>
      <c r="J26" s="103"/>
      <c r="K26" s="81"/>
      <c r="L26" s="69">
        <f>H26*I26*K26</f>
        <v>0</v>
      </c>
      <c r="M26" s="21" t="s">
        <v>116</v>
      </c>
      <c r="N26" s="21" t="s">
        <v>117</v>
      </c>
    </row>
    <row r="27" spans="1:14" s="4" customFormat="1" ht="13.2" x14ac:dyDescent="0.25">
      <c r="A27" s="35">
        <v>6.1</v>
      </c>
      <c r="B27" s="41" t="s">
        <v>175</v>
      </c>
      <c r="C27" s="307"/>
      <c r="D27" s="308"/>
      <c r="E27" s="308"/>
      <c r="F27" s="308"/>
      <c r="G27" s="321"/>
      <c r="H27" s="21">
        <v>1</v>
      </c>
      <c r="I27" s="74"/>
      <c r="J27" s="103"/>
      <c r="K27" s="81"/>
      <c r="L27" s="69">
        <f t="shared" ref="L27:L37" si="2">H27*I27*K27</f>
        <v>0</v>
      </c>
      <c r="M27" s="21" t="s">
        <v>116</v>
      </c>
      <c r="N27" s="21" t="s">
        <v>117</v>
      </c>
    </row>
    <row r="28" spans="1:14" s="4" customFormat="1" ht="13.2" x14ac:dyDescent="0.25">
      <c r="A28" s="35">
        <v>6.15</v>
      </c>
      <c r="B28" s="41" t="s">
        <v>176</v>
      </c>
      <c r="C28" s="307"/>
      <c r="D28" s="308"/>
      <c r="E28" s="308"/>
      <c r="F28" s="308"/>
      <c r="G28" s="321"/>
      <c r="H28" s="21">
        <v>1</v>
      </c>
      <c r="I28" s="74"/>
      <c r="J28" s="103"/>
      <c r="K28" s="81"/>
      <c r="L28" s="69">
        <f t="shared" si="2"/>
        <v>0</v>
      </c>
      <c r="M28" s="21" t="s">
        <v>116</v>
      </c>
      <c r="N28" s="21" t="s">
        <v>117</v>
      </c>
    </row>
    <row r="29" spans="1:14" s="4" customFormat="1" ht="13.2" x14ac:dyDescent="0.25">
      <c r="A29" s="35">
        <v>6.2</v>
      </c>
      <c r="B29" s="41" t="s">
        <v>177</v>
      </c>
      <c r="C29" s="307"/>
      <c r="D29" s="308"/>
      <c r="E29" s="308"/>
      <c r="F29" s="308"/>
      <c r="G29" s="321"/>
      <c r="H29" s="21">
        <v>1</v>
      </c>
      <c r="I29" s="74"/>
      <c r="J29" s="103"/>
      <c r="K29" s="81"/>
      <c r="L29" s="69">
        <f t="shared" si="2"/>
        <v>0</v>
      </c>
      <c r="M29" s="21" t="s">
        <v>116</v>
      </c>
      <c r="N29" s="21" t="s">
        <v>117</v>
      </c>
    </row>
    <row r="30" spans="1:14" s="4" customFormat="1" ht="13.2" x14ac:dyDescent="0.25">
      <c r="A30" s="35">
        <v>6.25</v>
      </c>
      <c r="B30" s="3" t="s">
        <v>178</v>
      </c>
      <c r="C30" s="307"/>
      <c r="D30" s="308"/>
      <c r="E30" s="308"/>
      <c r="F30" s="308"/>
      <c r="G30" s="321"/>
      <c r="H30" s="21">
        <v>1</v>
      </c>
      <c r="I30" s="74"/>
      <c r="J30" s="103"/>
      <c r="K30" s="81"/>
      <c r="L30" s="69">
        <f t="shared" si="2"/>
        <v>0</v>
      </c>
      <c r="M30" s="21" t="s">
        <v>116</v>
      </c>
      <c r="N30" s="21" t="s">
        <v>117</v>
      </c>
    </row>
    <row r="31" spans="1:14" x14ac:dyDescent="0.25">
      <c r="A31" s="35">
        <v>6.3</v>
      </c>
      <c r="B31" s="41" t="s">
        <v>179</v>
      </c>
      <c r="C31" s="307"/>
      <c r="D31" s="308"/>
      <c r="E31" s="308"/>
      <c r="F31" s="308"/>
      <c r="G31" s="321"/>
      <c r="H31" s="21">
        <v>1</v>
      </c>
      <c r="I31" s="74"/>
      <c r="J31" s="103"/>
      <c r="K31" s="81"/>
      <c r="L31" s="69">
        <f t="shared" si="2"/>
        <v>0</v>
      </c>
      <c r="M31" s="21" t="s">
        <v>116</v>
      </c>
      <c r="N31" s="21" t="s">
        <v>117</v>
      </c>
    </row>
    <row r="32" spans="1:14" s="4" customFormat="1" ht="13.2" x14ac:dyDescent="0.25">
      <c r="A32" s="35">
        <v>6.35</v>
      </c>
      <c r="B32" s="41" t="s">
        <v>180</v>
      </c>
      <c r="C32" s="307"/>
      <c r="D32" s="308"/>
      <c r="E32" s="308"/>
      <c r="F32" s="308"/>
      <c r="G32" s="321"/>
      <c r="H32" s="21">
        <v>1</v>
      </c>
      <c r="I32" s="74"/>
      <c r="J32" s="103"/>
      <c r="K32" s="81"/>
      <c r="L32" s="69">
        <f t="shared" si="2"/>
        <v>0</v>
      </c>
      <c r="M32" s="21" t="s">
        <v>116</v>
      </c>
      <c r="N32" s="21" t="s">
        <v>117</v>
      </c>
    </row>
    <row r="33" spans="1:14" x14ac:dyDescent="0.25">
      <c r="A33" s="35">
        <v>6.4</v>
      </c>
      <c r="B33" s="41" t="s">
        <v>210</v>
      </c>
      <c r="C33" s="307"/>
      <c r="D33" s="308"/>
      <c r="E33" s="308"/>
      <c r="F33" s="308"/>
      <c r="G33" s="321"/>
      <c r="H33" s="21">
        <v>1</v>
      </c>
      <c r="I33" s="74"/>
      <c r="J33" s="103"/>
      <c r="K33" s="81"/>
      <c r="L33" s="69">
        <f t="shared" si="2"/>
        <v>0</v>
      </c>
      <c r="M33" s="21" t="s">
        <v>116</v>
      </c>
      <c r="N33" s="21" t="s">
        <v>117</v>
      </c>
    </row>
    <row r="34" spans="1:14" x14ac:dyDescent="0.25">
      <c r="A34" s="35">
        <v>6.45</v>
      </c>
      <c r="B34" s="41" t="s">
        <v>211</v>
      </c>
      <c r="C34" s="307"/>
      <c r="D34" s="308"/>
      <c r="E34" s="308"/>
      <c r="F34" s="308"/>
      <c r="G34" s="321"/>
      <c r="H34" s="21">
        <v>1</v>
      </c>
      <c r="I34" s="74"/>
      <c r="J34" s="103"/>
      <c r="K34" s="81"/>
      <c r="L34" s="69">
        <f t="shared" si="2"/>
        <v>0</v>
      </c>
      <c r="M34" s="21" t="s">
        <v>116</v>
      </c>
      <c r="N34" s="21" t="s">
        <v>117</v>
      </c>
    </row>
    <row r="35" spans="1:14" s="4" customFormat="1" ht="13.2" x14ac:dyDescent="0.25">
      <c r="A35" s="35">
        <v>6.5</v>
      </c>
      <c r="B35" s="41" t="s">
        <v>212</v>
      </c>
      <c r="C35" s="307"/>
      <c r="D35" s="308"/>
      <c r="E35" s="308"/>
      <c r="F35" s="308"/>
      <c r="G35" s="321"/>
      <c r="H35" s="21">
        <v>1</v>
      </c>
      <c r="I35" s="74"/>
      <c r="J35" s="103"/>
      <c r="K35" s="81"/>
      <c r="L35" s="69">
        <f t="shared" si="2"/>
        <v>0</v>
      </c>
      <c r="M35" s="21" t="s">
        <v>116</v>
      </c>
      <c r="N35" s="21" t="s">
        <v>117</v>
      </c>
    </row>
    <row r="36" spans="1:14" s="4" customFormat="1" ht="13.2" x14ac:dyDescent="0.25">
      <c r="A36" s="35">
        <v>6.55</v>
      </c>
      <c r="B36" s="41" t="s">
        <v>213</v>
      </c>
      <c r="C36" s="307"/>
      <c r="D36" s="308"/>
      <c r="E36" s="308"/>
      <c r="F36" s="308"/>
      <c r="G36" s="321"/>
      <c r="H36" s="21">
        <v>1</v>
      </c>
      <c r="I36" s="74"/>
      <c r="J36" s="103"/>
      <c r="K36" s="81"/>
      <c r="L36" s="69">
        <f t="shared" si="2"/>
        <v>0</v>
      </c>
      <c r="M36" s="21" t="s">
        <v>116</v>
      </c>
      <c r="N36" s="21" t="s">
        <v>117</v>
      </c>
    </row>
    <row r="37" spans="1:14" x14ac:dyDescent="0.25">
      <c r="A37" s="35">
        <v>6.6</v>
      </c>
      <c r="B37" s="135" t="s">
        <v>214</v>
      </c>
      <c r="C37" s="307"/>
      <c r="D37" s="308"/>
      <c r="E37" s="308"/>
      <c r="F37" s="308"/>
      <c r="G37" s="321"/>
      <c r="H37" s="21">
        <v>1</v>
      </c>
      <c r="I37" s="74"/>
      <c r="J37" s="103"/>
      <c r="K37" s="81"/>
      <c r="L37" s="69">
        <f t="shared" si="2"/>
        <v>0</v>
      </c>
      <c r="M37" s="21" t="s">
        <v>116</v>
      </c>
      <c r="N37" s="21" t="s">
        <v>117</v>
      </c>
    </row>
    <row r="38" spans="1:14" s="2" customFormat="1" ht="15.6" x14ac:dyDescent="0.3">
      <c r="A38" s="22" t="s">
        <v>83</v>
      </c>
      <c r="B38" s="279" t="s">
        <v>181</v>
      </c>
      <c r="C38" s="280"/>
      <c r="D38" s="280"/>
      <c r="E38" s="280"/>
      <c r="F38" s="280"/>
      <c r="G38" s="280"/>
      <c r="H38" s="280"/>
      <c r="I38" s="280"/>
      <c r="J38" s="280"/>
      <c r="K38" s="281"/>
      <c r="L38" s="75">
        <f>SUM(L26:L37)</f>
        <v>0</v>
      </c>
      <c r="M38" s="30"/>
    </row>
    <row r="39" spans="1:14" s="2" customFormat="1" ht="15.6" x14ac:dyDescent="0.3">
      <c r="A39" s="314"/>
      <c r="B39" s="314"/>
      <c r="C39" s="314"/>
      <c r="D39" s="314"/>
      <c r="E39" s="314"/>
      <c r="F39" s="314"/>
      <c r="G39" s="314"/>
      <c r="H39" s="314"/>
      <c r="I39" s="314"/>
      <c r="J39" s="314"/>
      <c r="K39" s="314"/>
      <c r="L39" s="314"/>
      <c r="M39" s="30"/>
    </row>
    <row r="40" spans="1:14" s="11" customFormat="1" ht="13.2" x14ac:dyDescent="0.25">
      <c r="A40" s="22" t="s">
        <v>85</v>
      </c>
      <c r="B40" s="279" t="s">
        <v>86</v>
      </c>
      <c r="C40" s="280"/>
      <c r="D40" s="280"/>
      <c r="E40" s="280"/>
      <c r="F40" s="280"/>
      <c r="G40" s="280"/>
      <c r="H40" s="280"/>
      <c r="I40" s="280"/>
      <c r="J40" s="280"/>
      <c r="K40" s="280"/>
      <c r="L40" s="281"/>
      <c r="M40" s="190"/>
      <c r="N40" s="187"/>
    </row>
    <row r="41" spans="1:14" x14ac:dyDescent="0.25">
      <c r="A41" s="296" t="s">
        <v>102</v>
      </c>
      <c r="B41" s="296" t="s">
        <v>103</v>
      </c>
      <c r="C41" s="283" t="s">
        <v>162</v>
      </c>
      <c r="D41" s="303"/>
      <c r="E41" s="303"/>
      <c r="F41" s="303"/>
      <c r="G41" s="304"/>
      <c r="H41" s="60" t="s">
        <v>105</v>
      </c>
      <c r="I41" s="101" t="s">
        <v>106</v>
      </c>
      <c r="J41" s="92" t="s">
        <v>107</v>
      </c>
      <c r="K41" s="92" t="s">
        <v>108</v>
      </c>
      <c r="L41" s="277" t="s">
        <v>63</v>
      </c>
      <c r="M41" s="176" t="s">
        <v>109</v>
      </c>
      <c r="N41" s="176" t="s">
        <v>110</v>
      </c>
    </row>
    <row r="42" spans="1:14" x14ac:dyDescent="0.25">
      <c r="A42" s="270"/>
      <c r="B42" s="270"/>
      <c r="C42" s="274" t="s">
        <v>173</v>
      </c>
      <c r="D42" s="275"/>
      <c r="E42" s="275"/>
      <c r="F42" s="275"/>
      <c r="G42" s="276"/>
      <c r="H42" s="102" t="s">
        <v>111</v>
      </c>
      <c r="I42" s="186" t="s">
        <v>112</v>
      </c>
      <c r="J42" s="186" t="s">
        <v>113</v>
      </c>
      <c r="K42" s="186" t="s">
        <v>114</v>
      </c>
      <c r="L42" s="278"/>
      <c r="M42" s="26"/>
      <c r="N42" s="26"/>
    </row>
    <row r="43" spans="1:14" x14ac:dyDescent="0.25">
      <c r="A43" s="35">
        <v>7.05</v>
      </c>
      <c r="B43" s="41" t="s">
        <v>182</v>
      </c>
      <c r="C43" s="266"/>
      <c r="D43" s="267"/>
      <c r="E43" s="267"/>
      <c r="F43" s="267"/>
      <c r="G43" s="268"/>
      <c r="H43" s="21">
        <v>1</v>
      </c>
      <c r="I43" s="74"/>
      <c r="J43" s="103"/>
      <c r="K43" s="81"/>
      <c r="L43" s="76">
        <f>H43*I43*K43</f>
        <v>0</v>
      </c>
      <c r="M43" s="21" t="s">
        <v>116</v>
      </c>
      <c r="N43" s="21" t="s">
        <v>117</v>
      </c>
    </row>
    <row r="44" spans="1:14" s="4" customFormat="1" ht="13.2" x14ac:dyDescent="0.25">
      <c r="A44" s="35">
        <v>7.1</v>
      </c>
      <c r="B44" s="41" t="s">
        <v>183</v>
      </c>
      <c r="C44" s="266"/>
      <c r="D44" s="267"/>
      <c r="E44" s="267"/>
      <c r="F44" s="267"/>
      <c r="G44" s="268"/>
      <c r="H44" s="21">
        <v>1</v>
      </c>
      <c r="I44" s="74"/>
      <c r="J44" s="103"/>
      <c r="K44" s="81"/>
      <c r="L44" s="76">
        <f t="shared" ref="L44:L52" si="3">H44*I44*K44</f>
        <v>0</v>
      </c>
      <c r="M44" s="21" t="s">
        <v>116</v>
      </c>
      <c r="N44" s="21" t="s">
        <v>117</v>
      </c>
    </row>
    <row r="45" spans="1:14" s="4" customFormat="1" ht="13.2" x14ac:dyDescent="0.25">
      <c r="A45" s="35">
        <v>7.15</v>
      </c>
      <c r="B45" s="41" t="s">
        <v>184</v>
      </c>
      <c r="C45" s="266"/>
      <c r="D45" s="267"/>
      <c r="E45" s="267"/>
      <c r="F45" s="267"/>
      <c r="G45" s="268"/>
      <c r="H45" s="21">
        <v>1</v>
      </c>
      <c r="I45" s="74"/>
      <c r="J45" s="103"/>
      <c r="K45" s="81"/>
      <c r="L45" s="76">
        <f t="shared" si="3"/>
        <v>0</v>
      </c>
      <c r="M45" s="21" t="s">
        <v>116</v>
      </c>
      <c r="N45" s="21" t="s">
        <v>117</v>
      </c>
    </row>
    <row r="46" spans="1:14" x14ac:dyDescent="0.25">
      <c r="A46" s="35">
        <v>7.2</v>
      </c>
      <c r="B46" s="41" t="s">
        <v>215</v>
      </c>
      <c r="C46" s="266"/>
      <c r="D46" s="267"/>
      <c r="E46" s="267"/>
      <c r="F46" s="267"/>
      <c r="G46" s="268"/>
      <c r="H46" s="21">
        <v>1</v>
      </c>
      <c r="I46" s="74"/>
      <c r="J46" s="103"/>
      <c r="K46" s="81"/>
      <c r="L46" s="76">
        <f t="shared" si="3"/>
        <v>0</v>
      </c>
      <c r="M46" s="21" t="s">
        <v>116</v>
      </c>
      <c r="N46" s="21" t="s">
        <v>117</v>
      </c>
    </row>
    <row r="47" spans="1:14" x14ac:dyDescent="0.25">
      <c r="A47" s="35">
        <v>7.25</v>
      </c>
      <c r="B47" s="41" t="s">
        <v>216</v>
      </c>
      <c r="C47" s="266"/>
      <c r="D47" s="267"/>
      <c r="E47" s="267"/>
      <c r="F47" s="267"/>
      <c r="G47" s="268"/>
      <c r="H47" s="21">
        <v>1</v>
      </c>
      <c r="I47" s="74"/>
      <c r="J47" s="103"/>
      <c r="K47" s="81"/>
      <c r="L47" s="76">
        <f t="shared" si="3"/>
        <v>0</v>
      </c>
      <c r="M47" s="21" t="s">
        <v>116</v>
      </c>
      <c r="N47" s="21" t="s">
        <v>117</v>
      </c>
    </row>
    <row r="48" spans="1:14" x14ac:dyDescent="0.25">
      <c r="A48" s="35">
        <v>7.3</v>
      </c>
      <c r="B48" s="41" t="s">
        <v>185</v>
      </c>
      <c r="C48" s="266"/>
      <c r="D48" s="267"/>
      <c r="E48" s="267"/>
      <c r="F48" s="267"/>
      <c r="G48" s="268"/>
      <c r="H48" s="21">
        <v>1</v>
      </c>
      <c r="I48" s="74"/>
      <c r="J48" s="103"/>
      <c r="K48" s="81"/>
      <c r="L48" s="76">
        <f t="shared" si="3"/>
        <v>0</v>
      </c>
      <c r="M48" s="21" t="s">
        <v>116</v>
      </c>
      <c r="N48" s="21" t="s">
        <v>117</v>
      </c>
    </row>
    <row r="49" spans="1:14" x14ac:dyDescent="0.25">
      <c r="A49" s="35">
        <v>7.35</v>
      </c>
      <c r="B49" s="41" t="s">
        <v>217</v>
      </c>
      <c r="C49" s="266"/>
      <c r="D49" s="267"/>
      <c r="E49" s="267"/>
      <c r="F49" s="267"/>
      <c r="G49" s="268"/>
      <c r="H49" s="21">
        <v>1</v>
      </c>
      <c r="I49" s="74"/>
      <c r="J49" s="103"/>
      <c r="K49" s="81"/>
      <c r="L49" s="76">
        <f t="shared" si="3"/>
        <v>0</v>
      </c>
      <c r="M49" s="21" t="s">
        <v>116</v>
      </c>
      <c r="N49" s="21" t="s">
        <v>117</v>
      </c>
    </row>
    <row r="50" spans="1:14" x14ac:dyDescent="0.25">
      <c r="A50" s="35">
        <v>7.4</v>
      </c>
      <c r="B50" s="41" t="s">
        <v>186</v>
      </c>
      <c r="C50" s="266"/>
      <c r="D50" s="267"/>
      <c r="E50" s="267"/>
      <c r="F50" s="267"/>
      <c r="G50" s="268"/>
      <c r="H50" s="21">
        <v>1</v>
      </c>
      <c r="I50" s="74"/>
      <c r="J50" s="103"/>
      <c r="K50" s="81"/>
      <c r="L50" s="76">
        <f t="shared" si="3"/>
        <v>0</v>
      </c>
      <c r="M50" s="21" t="s">
        <v>116</v>
      </c>
      <c r="N50" s="21" t="s">
        <v>117</v>
      </c>
    </row>
    <row r="51" spans="1:14" x14ac:dyDescent="0.25">
      <c r="A51" s="35">
        <v>7.45</v>
      </c>
      <c r="B51" s="188" t="s">
        <v>218</v>
      </c>
      <c r="C51" s="266"/>
      <c r="D51" s="267"/>
      <c r="E51" s="267"/>
      <c r="F51" s="267"/>
      <c r="G51" s="268"/>
      <c r="H51" s="21">
        <v>1</v>
      </c>
      <c r="I51" s="74"/>
      <c r="J51" s="103"/>
      <c r="K51" s="81"/>
      <c r="L51" s="76">
        <f t="shared" si="3"/>
        <v>0</v>
      </c>
      <c r="M51" s="21" t="s">
        <v>116</v>
      </c>
      <c r="N51" s="21" t="s">
        <v>117</v>
      </c>
    </row>
    <row r="52" spans="1:14" s="3" customFormat="1" ht="13.2" x14ac:dyDescent="0.25">
      <c r="A52" s="35">
        <v>7.5</v>
      </c>
      <c r="B52" s="41" t="s">
        <v>214</v>
      </c>
      <c r="C52" s="266"/>
      <c r="D52" s="267"/>
      <c r="E52" s="267"/>
      <c r="F52" s="267"/>
      <c r="G52" s="268"/>
      <c r="H52" s="21">
        <v>1</v>
      </c>
      <c r="I52" s="74"/>
      <c r="J52" s="103"/>
      <c r="K52" s="81"/>
      <c r="L52" s="76">
        <f t="shared" si="3"/>
        <v>0</v>
      </c>
      <c r="M52" s="21" t="s">
        <v>116</v>
      </c>
      <c r="N52" s="21" t="s">
        <v>117</v>
      </c>
    </row>
    <row r="53" spans="1:14" s="2" customFormat="1" ht="15.6" x14ac:dyDescent="0.3">
      <c r="A53" s="22" t="s">
        <v>85</v>
      </c>
      <c r="B53" s="279" t="s">
        <v>187</v>
      </c>
      <c r="C53" s="280"/>
      <c r="D53" s="280"/>
      <c r="E53" s="280"/>
      <c r="F53" s="280"/>
      <c r="G53" s="280"/>
      <c r="H53" s="280"/>
      <c r="I53" s="280"/>
      <c r="J53" s="280"/>
      <c r="K53" s="281"/>
      <c r="L53" s="75">
        <f>SUM(L43:L52)</f>
        <v>0</v>
      </c>
      <c r="M53" s="30"/>
    </row>
    <row r="54" spans="1:14" x14ac:dyDescent="0.25">
      <c r="A54" s="314"/>
      <c r="B54" s="314"/>
      <c r="C54" s="314"/>
      <c r="D54" s="314"/>
      <c r="E54" s="314"/>
      <c r="F54" s="314"/>
      <c r="G54" s="314"/>
      <c r="H54" s="314"/>
      <c r="I54" s="314"/>
      <c r="J54" s="314"/>
      <c r="K54" s="314"/>
      <c r="L54" s="314"/>
    </row>
    <row r="55" spans="1:14" x14ac:dyDescent="0.25">
      <c r="A55" s="314"/>
      <c r="B55" s="314"/>
      <c r="C55" s="314"/>
      <c r="D55" s="314"/>
      <c r="E55" s="314"/>
      <c r="F55" s="314"/>
      <c r="G55" s="314"/>
      <c r="H55" s="314"/>
      <c r="I55" s="314"/>
      <c r="J55" s="314"/>
      <c r="K55" s="314"/>
      <c r="L55" s="314"/>
    </row>
    <row r="56" spans="1:14" x14ac:dyDescent="0.25">
      <c r="A56" s="314"/>
      <c r="B56" s="314"/>
      <c r="C56" s="314"/>
      <c r="D56" s="314"/>
      <c r="E56" s="314"/>
      <c r="F56" s="314"/>
      <c r="G56" s="314"/>
      <c r="H56" s="314"/>
      <c r="I56" s="314"/>
      <c r="J56" s="314"/>
      <c r="K56" s="314"/>
      <c r="L56" s="314"/>
    </row>
    <row r="57" spans="1:14" x14ac:dyDescent="0.25">
      <c r="A57" s="314"/>
      <c r="B57" s="314"/>
      <c r="C57" s="314"/>
      <c r="D57" s="314"/>
      <c r="E57" s="314"/>
      <c r="F57" s="314"/>
      <c r="G57" s="314"/>
      <c r="H57" s="314"/>
      <c r="I57" s="314"/>
      <c r="J57" s="314"/>
      <c r="K57" s="314"/>
      <c r="L57" s="314"/>
    </row>
    <row r="58" spans="1:14" x14ac:dyDescent="0.25">
      <c r="A58" s="9"/>
      <c r="B58" s="3"/>
      <c r="C58" s="3"/>
      <c r="D58" s="10"/>
      <c r="E58" s="3"/>
      <c r="F58" s="3"/>
      <c r="G58" s="3"/>
      <c r="H58" s="3"/>
      <c r="I58" s="3"/>
      <c r="J58" s="3"/>
      <c r="K58" s="3"/>
      <c r="L58" s="3"/>
    </row>
    <row r="59" spans="1:14" x14ac:dyDescent="0.25">
      <c r="A59" s="9"/>
      <c r="B59" s="3"/>
      <c r="C59" s="3"/>
      <c r="D59" s="10"/>
      <c r="E59" s="3"/>
      <c r="F59" s="3"/>
      <c r="G59" s="3"/>
      <c r="H59" s="3"/>
      <c r="I59" s="3"/>
      <c r="J59" s="3"/>
      <c r="K59" s="3"/>
    </row>
    <row r="60" spans="1:14" x14ac:dyDescent="0.25">
      <c r="A60" s="9"/>
      <c r="B60" s="3"/>
      <c r="C60" s="3"/>
      <c r="D60" s="10"/>
      <c r="E60" s="3"/>
      <c r="F60" s="3"/>
      <c r="G60" s="3"/>
      <c r="H60" s="3"/>
      <c r="I60" s="3"/>
      <c r="J60" s="3"/>
      <c r="K60" s="3"/>
    </row>
    <row r="61" spans="1:14" hidden="1" x14ac:dyDescent="0.25">
      <c r="A61" s="9"/>
      <c r="B61" s="3"/>
      <c r="C61" s="3"/>
      <c r="D61" s="10"/>
      <c r="E61" s="3"/>
      <c r="F61" s="3"/>
      <c r="G61" s="3"/>
      <c r="H61" s="3"/>
      <c r="I61" s="3"/>
      <c r="J61" s="3"/>
      <c r="K61" s="3"/>
      <c r="L61" s="67" t="s">
        <v>219</v>
      </c>
    </row>
    <row r="62" spans="1:14" hidden="1" x14ac:dyDescent="0.25">
      <c r="A62" s="9"/>
      <c r="B62" s="3"/>
      <c r="C62" s="3"/>
      <c r="D62" s="10"/>
      <c r="E62" s="3"/>
      <c r="F62" s="3"/>
      <c r="G62" s="3"/>
      <c r="H62" s="3"/>
      <c r="I62" s="3"/>
      <c r="J62" s="3"/>
      <c r="K62" s="3"/>
      <c r="L62" s="67" t="s">
        <v>220</v>
      </c>
    </row>
    <row r="63" spans="1:14" hidden="1" x14ac:dyDescent="0.25">
      <c r="A63" s="9"/>
      <c r="B63" s="3"/>
      <c r="C63" s="3"/>
      <c r="D63" s="10"/>
      <c r="E63" s="3"/>
      <c r="F63" s="3"/>
      <c r="G63" s="3"/>
      <c r="H63" s="3"/>
      <c r="I63" s="3"/>
      <c r="J63" s="3"/>
      <c r="K63" s="3"/>
      <c r="L63" s="67" t="s">
        <v>221</v>
      </c>
    </row>
    <row r="64" spans="1:14" hidden="1" x14ac:dyDescent="0.25">
      <c r="A64" s="9"/>
      <c r="B64" s="3"/>
      <c r="C64" s="3"/>
      <c r="D64" s="10"/>
      <c r="E64" s="3"/>
      <c r="F64" s="3"/>
      <c r="G64" s="3"/>
      <c r="H64" s="3"/>
      <c r="I64" s="3"/>
      <c r="J64" s="3"/>
      <c r="K64" s="3"/>
      <c r="L64" s="67" t="s">
        <v>222</v>
      </c>
    </row>
    <row r="65" spans="1:12" hidden="1" x14ac:dyDescent="0.25">
      <c r="A65" s="9"/>
      <c r="B65" s="3"/>
      <c r="C65" s="3"/>
      <c r="D65" s="10"/>
      <c r="E65" s="3"/>
      <c r="F65" s="3"/>
      <c r="G65" s="3"/>
      <c r="H65" s="3"/>
      <c r="I65" s="3"/>
      <c r="J65" s="3"/>
      <c r="K65" s="3"/>
    </row>
    <row r="66" spans="1:12" hidden="1" x14ac:dyDescent="0.25">
      <c r="A66" s="9"/>
      <c r="B66" s="3"/>
      <c r="C66" s="3"/>
      <c r="D66" s="10"/>
      <c r="E66" s="3"/>
      <c r="F66" s="3"/>
      <c r="G66" s="3"/>
      <c r="H66" s="3"/>
      <c r="I66" s="3"/>
      <c r="J66" s="3"/>
      <c r="K66" s="3"/>
      <c r="L66" s="67" t="s">
        <v>116</v>
      </c>
    </row>
    <row r="67" spans="1:12" hidden="1" x14ac:dyDescent="0.25">
      <c r="A67" s="9"/>
      <c r="B67" s="3"/>
      <c r="C67" s="3"/>
      <c r="D67" s="10"/>
      <c r="E67" s="3"/>
      <c r="F67" s="3"/>
      <c r="G67" s="3"/>
      <c r="H67" s="3"/>
      <c r="I67" s="3"/>
      <c r="J67" s="3"/>
      <c r="K67" s="3"/>
      <c r="L67" s="67" t="s">
        <v>117</v>
      </c>
    </row>
    <row r="68" spans="1:12" x14ac:dyDescent="0.25">
      <c r="A68" s="9"/>
      <c r="B68" s="3"/>
      <c r="C68" s="3"/>
      <c r="D68" s="10"/>
      <c r="E68" s="3"/>
      <c r="F68" s="3"/>
      <c r="G68" s="3"/>
      <c r="H68" s="3"/>
      <c r="I68" s="3"/>
      <c r="J68" s="3"/>
      <c r="K68" s="3"/>
      <c r="L68" s="3"/>
    </row>
    <row r="69" spans="1:12" x14ac:dyDescent="0.25">
      <c r="A69" s="9"/>
      <c r="B69" s="3"/>
      <c r="C69" s="3"/>
      <c r="D69" s="10"/>
      <c r="E69" s="3"/>
      <c r="F69" s="3"/>
      <c r="G69" s="3"/>
      <c r="H69" s="3"/>
      <c r="I69" s="3"/>
      <c r="J69" s="3"/>
      <c r="K69" s="3"/>
      <c r="L69" s="3"/>
    </row>
  </sheetData>
  <mergeCells count="51">
    <mergeCell ref="A1:L1"/>
    <mergeCell ref="A54:L54"/>
    <mergeCell ref="A55:L55"/>
    <mergeCell ref="A56:L56"/>
    <mergeCell ref="A57:L57"/>
    <mergeCell ref="B4:L4"/>
    <mergeCell ref="B23:L23"/>
    <mergeCell ref="B40:L40"/>
    <mergeCell ref="C41:G41"/>
    <mergeCell ref="C42:G42"/>
    <mergeCell ref="C26:G26"/>
    <mergeCell ref="C27:G27"/>
    <mergeCell ref="C28:G28"/>
    <mergeCell ref="C29:G29"/>
    <mergeCell ref="C24:G24"/>
    <mergeCell ref="C25:G25"/>
    <mergeCell ref="B38:K38"/>
    <mergeCell ref="A2:L2"/>
    <mergeCell ref="B21:K21"/>
    <mergeCell ref="A5:A6"/>
    <mergeCell ref="A22:L22"/>
    <mergeCell ref="B5:B6"/>
    <mergeCell ref="E5:H5"/>
    <mergeCell ref="L5:L6"/>
    <mergeCell ref="C30:G30"/>
    <mergeCell ref="C31:G31"/>
    <mergeCell ref="C32:G32"/>
    <mergeCell ref="C33:G33"/>
    <mergeCell ref="C5:C6"/>
    <mergeCell ref="L24:L25"/>
    <mergeCell ref="B53:K53"/>
    <mergeCell ref="A41:A42"/>
    <mergeCell ref="B41:B42"/>
    <mergeCell ref="A24:A25"/>
    <mergeCell ref="B24:B25"/>
    <mergeCell ref="C45:G45"/>
    <mergeCell ref="C48:G48"/>
    <mergeCell ref="A39:L39"/>
    <mergeCell ref="C34:G34"/>
    <mergeCell ref="C35:G35"/>
    <mergeCell ref="C36:G36"/>
    <mergeCell ref="C37:G37"/>
    <mergeCell ref="L41:L42"/>
    <mergeCell ref="C52:G52"/>
    <mergeCell ref="C51:G51"/>
    <mergeCell ref="C43:G43"/>
    <mergeCell ref="C49:G49"/>
    <mergeCell ref="C50:G50"/>
    <mergeCell ref="C44:G44"/>
    <mergeCell ref="C46:G46"/>
    <mergeCell ref="C47:G47"/>
  </mergeCells>
  <phoneticPr fontId="0" type="noConversion"/>
  <dataValidations disablePrompts="1" xWindow="2718" yWindow="556" count="3">
    <dataValidation type="list" allowBlank="1" showInputMessage="1" showErrorMessage="1" promptTitle="Canadian Costs?" prompt="Please specify if this amount is spent in Canada." sqref="M26:M37 M43:M52 M7:M20" xr:uid="{00000000-0002-0000-0500-000000000000}">
      <formula1>$L$66:$L$67</formula1>
    </dataValidation>
    <dataValidation type="list" allowBlank="1" showInputMessage="1" showErrorMessage="1" promptTitle="Related Party?" prompt="Please specify is this is a related party transaction." sqref="N26:N37 N43:N52 N7:N20" xr:uid="{00000000-0002-0000-0500-000001000000}">
      <formula1>$L$66:$L$67</formula1>
    </dataValidation>
    <dataValidation type="list" allowBlank="1" showInputMessage="1" showErrorMessage="1" errorTitle="Hours, Days, Weeks" error="Please choose from the dropdown list" promptTitle="Units" prompt="Please indicate if the rate is hourly, daily, weekly, or monthly." sqref="J7:J20 J43:J52 J26:J37" xr:uid="{00000000-0002-0000-0500-000002000000}">
      <formula1>$L$61:$L$64</formula1>
    </dataValidation>
  </dataValidations>
  <pageMargins left="0.75000000000000011" right="0.75000000000000011" top="0.24583333333333332" bottom="0.71" header="0.51" footer="0.51"/>
  <pageSetup scale="59" firstPageNumber="5" orientation="landscape" useFirstPageNumber="1" r:id="rId1"/>
  <headerFooter alignWithMargins="0">
    <oddFooter>&amp;C&amp;K000000BFDiscoverBudget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
  <sheetViews>
    <sheetView workbookViewId="0">
      <selection activeCell="B17" sqref="B17"/>
    </sheetView>
  </sheetViews>
  <sheetFormatPr defaultColWidth="8.6328125" defaultRowHeight="13.2" x14ac:dyDescent="0.25"/>
  <cols>
    <col min="1" max="1" width="43.08984375" style="3" customWidth="1"/>
    <col min="2" max="2" width="12" style="3" customWidth="1"/>
    <col min="3" max="3" width="12.6328125" style="3" customWidth="1"/>
    <col min="4" max="4" width="14.1796875" style="3" customWidth="1"/>
    <col min="5" max="5" width="18.90625" style="3" customWidth="1"/>
    <col min="6" max="6" width="16.6328125" style="3" customWidth="1"/>
    <col min="7" max="16384" width="8.6328125" style="3"/>
  </cols>
  <sheetData>
    <row r="1" spans="1:5" ht="66.75" customHeight="1" x14ac:dyDescent="0.3">
      <c r="A1" s="201" t="s">
        <v>223</v>
      </c>
      <c r="B1" s="334"/>
      <c r="C1" s="334"/>
      <c r="D1" s="334"/>
      <c r="E1" s="334"/>
    </row>
    <row r="2" spans="1:5" ht="13.8" x14ac:dyDescent="0.25">
      <c r="A2" s="37" t="s">
        <v>224</v>
      </c>
      <c r="B2" s="38"/>
      <c r="C2" s="38"/>
      <c r="D2" s="38"/>
      <c r="E2" s="38"/>
    </row>
    <row r="3" spans="1:5" ht="33" customHeight="1" x14ac:dyDescent="0.25">
      <c r="A3" s="108" t="s">
        <v>225</v>
      </c>
      <c r="B3" s="109" t="s">
        <v>51</v>
      </c>
      <c r="C3" s="110" t="s">
        <v>226</v>
      </c>
      <c r="D3" s="111" t="s">
        <v>227</v>
      </c>
      <c r="E3" s="110" t="s">
        <v>228</v>
      </c>
    </row>
    <row r="4" spans="1:5" x14ac:dyDescent="0.25">
      <c r="A4" s="7" t="s">
        <v>229</v>
      </c>
      <c r="B4" s="27">
        <v>30000</v>
      </c>
      <c r="C4" s="29" t="s">
        <v>116</v>
      </c>
      <c r="D4" s="28">
        <f>B4/$B$14</f>
        <v>1</v>
      </c>
      <c r="E4" s="7"/>
    </row>
    <row r="5" spans="1:5" x14ac:dyDescent="0.25">
      <c r="A5" s="7"/>
      <c r="B5" s="27"/>
      <c r="C5" s="29"/>
      <c r="D5" s="28">
        <f t="shared" ref="D5:D13" si="0">B5/$B$14</f>
        <v>0</v>
      </c>
      <c r="E5" s="7"/>
    </row>
    <row r="6" spans="1:5" x14ac:dyDescent="0.25">
      <c r="A6" s="7"/>
      <c r="B6" s="27"/>
      <c r="C6" s="29"/>
      <c r="D6" s="28">
        <f t="shared" si="0"/>
        <v>0</v>
      </c>
      <c r="E6" s="7"/>
    </row>
    <row r="7" spans="1:5" x14ac:dyDescent="0.25">
      <c r="A7" s="7"/>
      <c r="B7" s="27"/>
      <c r="C7" s="29"/>
      <c r="D7" s="28">
        <f t="shared" si="0"/>
        <v>0</v>
      </c>
      <c r="E7" s="7"/>
    </row>
    <row r="8" spans="1:5" x14ac:dyDescent="0.25">
      <c r="A8" s="7"/>
      <c r="B8" s="27"/>
      <c r="C8" s="29"/>
      <c r="D8" s="28">
        <f t="shared" si="0"/>
        <v>0</v>
      </c>
      <c r="E8" s="7"/>
    </row>
    <row r="9" spans="1:5" x14ac:dyDescent="0.25">
      <c r="A9" s="7"/>
      <c r="B9" s="27"/>
      <c r="C9" s="29"/>
      <c r="D9" s="28">
        <f t="shared" si="0"/>
        <v>0</v>
      </c>
      <c r="E9" s="7"/>
    </row>
    <row r="10" spans="1:5" x14ac:dyDescent="0.25">
      <c r="A10" s="7"/>
      <c r="B10" s="27"/>
      <c r="C10" s="29"/>
      <c r="D10" s="28">
        <f t="shared" si="0"/>
        <v>0</v>
      </c>
      <c r="E10" s="7"/>
    </row>
    <row r="11" spans="1:5" x14ac:dyDescent="0.25">
      <c r="A11" s="7"/>
      <c r="B11" s="27"/>
      <c r="C11" s="29"/>
      <c r="D11" s="28">
        <f t="shared" si="0"/>
        <v>0</v>
      </c>
      <c r="E11" s="7"/>
    </row>
    <row r="12" spans="1:5" x14ac:dyDescent="0.25">
      <c r="A12" s="7"/>
      <c r="B12" s="27"/>
      <c r="C12" s="29"/>
      <c r="D12" s="28">
        <f t="shared" si="0"/>
        <v>0</v>
      </c>
      <c r="E12" s="7"/>
    </row>
    <row r="13" spans="1:5" ht="13.8" thickBot="1" x14ac:dyDescent="0.3">
      <c r="A13" s="7"/>
      <c r="B13" s="40"/>
      <c r="C13" s="29"/>
      <c r="D13" s="28">
        <f t="shared" si="0"/>
        <v>0</v>
      </c>
      <c r="E13" s="7"/>
    </row>
    <row r="14" spans="1:5" ht="14.4" thickBot="1" x14ac:dyDescent="0.3">
      <c r="A14" s="112" t="s">
        <v>230</v>
      </c>
      <c r="B14" s="113">
        <f>SUM(B4:B13)</f>
        <v>30000</v>
      </c>
      <c r="C14" s="114"/>
      <c r="D14" s="115">
        <f>SUM(D4:D13)</f>
        <v>1</v>
      </c>
      <c r="E14" s="116"/>
    </row>
    <row r="23" spans="5:5" hidden="1" x14ac:dyDescent="0.25">
      <c r="E23" s="104" t="s">
        <v>231</v>
      </c>
    </row>
    <row r="24" spans="5:5" hidden="1" x14ac:dyDescent="0.25">
      <c r="E24" s="104" t="s">
        <v>232</v>
      </c>
    </row>
    <row r="25" spans="5:5" hidden="1" x14ac:dyDescent="0.25">
      <c r="E25" s="104" t="s">
        <v>233</v>
      </c>
    </row>
    <row r="26" spans="5:5" hidden="1" x14ac:dyDescent="0.25">
      <c r="E26" s="104" t="s">
        <v>234</v>
      </c>
    </row>
    <row r="27" spans="5:5" hidden="1" x14ac:dyDescent="0.25">
      <c r="E27" s="104" t="s">
        <v>235</v>
      </c>
    </row>
    <row r="28" spans="5:5" hidden="1" x14ac:dyDescent="0.25">
      <c r="E28" s="104" t="s">
        <v>236</v>
      </c>
    </row>
    <row r="29" spans="5:5" hidden="1" x14ac:dyDescent="0.25">
      <c r="E29" s="104" t="s">
        <v>237</v>
      </c>
    </row>
    <row r="30" spans="5:5" hidden="1" x14ac:dyDescent="0.25">
      <c r="E30" s="104" t="s">
        <v>238</v>
      </c>
    </row>
    <row r="31" spans="5:5" hidden="1" x14ac:dyDescent="0.25">
      <c r="E31" s="104" t="s">
        <v>239</v>
      </c>
    </row>
    <row r="32" spans="5:5" hidden="1" x14ac:dyDescent="0.25">
      <c r="E32" s="104" t="s">
        <v>240</v>
      </c>
    </row>
    <row r="33" spans="5:5" hidden="1" x14ac:dyDescent="0.25">
      <c r="E33" s="104" t="s">
        <v>241</v>
      </c>
    </row>
    <row r="34" spans="5:5" hidden="1" x14ac:dyDescent="0.25">
      <c r="E34" s="67" t="s">
        <v>242</v>
      </c>
    </row>
    <row r="35" spans="5:5" hidden="1" x14ac:dyDescent="0.25"/>
    <row r="36" spans="5:5" hidden="1" x14ac:dyDescent="0.25"/>
    <row r="37" spans="5:5" hidden="1" x14ac:dyDescent="0.25"/>
    <row r="38" spans="5:5" hidden="1" x14ac:dyDescent="0.25">
      <c r="E38" s="67" t="s">
        <v>116</v>
      </c>
    </row>
    <row r="39" spans="5:5" hidden="1" x14ac:dyDescent="0.25">
      <c r="E39" s="67" t="s">
        <v>117</v>
      </c>
    </row>
  </sheetData>
  <mergeCells count="1">
    <mergeCell ref="A1:E1"/>
  </mergeCells>
  <phoneticPr fontId="8" type="noConversion"/>
  <dataValidations xWindow="1876" yWindow="353" count="2">
    <dataValidation type="list" allowBlank="1" showInputMessage="1" showErrorMessage="1" promptTitle="Financing" prompt="Please select source of financing." sqref="E4:E13" xr:uid="{00000000-0002-0000-0700-000000000000}">
      <formula1>$E$23:$E$34</formula1>
    </dataValidation>
    <dataValidation type="list" allowBlank="1" showInputMessage="1" showErrorMessage="1" promptTitle="Confirmation of Financing" prompt="Choose either Yes or No" sqref="C4:C13" xr:uid="{00000000-0002-0000-0700-000001000000}">
      <formula1>$E$38:$E$39</formula1>
    </dataValidation>
  </dataValidations>
  <printOptions horizontalCentered="1"/>
  <pageMargins left="0.75000000000000011" right="0.75000000000000011" top="0.25083333333333335" bottom="0.71" header="0.51" footer="0.51"/>
  <pageSetup scale="86" orientation="landscape" r:id="rId1"/>
  <headerFooter alignWithMargins="0">
    <oddFooter>&amp;C&amp;K000000BFDiscoverBudget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A0D6753CEE9E48B8C0B65953B29A9A" ma:contentTypeVersion="20" ma:contentTypeDescription="Create a new document." ma:contentTypeScope="" ma:versionID="974d0f5c557469b644648d1eec85b57a">
  <xsd:schema xmlns:xsd="http://www.w3.org/2001/XMLSchema" xmlns:xs="http://www.w3.org/2001/XMLSchema" xmlns:p="http://schemas.microsoft.com/office/2006/metadata/properties" xmlns:ns2="da5e8344-f79c-48f5-bfe6-4570bd8904b3" xmlns:ns3="98a69270-ef87-44c8-8df6-3e5343f4727a" targetNamespace="http://schemas.microsoft.com/office/2006/metadata/properties" ma:root="true" ma:fieldsID="40451f5819d46dd3dc4bb330d29f2ac2" ns2:_="" ns3:_="">
    <xsd:import namespace="da5e8344-f79c-48f5-bfe6-4570bd8904b3"/>
    <xsd:import namespace="98a69270-ef87-44c8-8df6-3e5343f4727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8344-f79c-48f5-bfe6-4570bd890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77944a0-7bf1-439a-a235-ee9fc9e172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a69270-ef87-44c8-8df6-3e5343f4727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8e40892-ee74-4bbf-b0b7-16edbed864da}" ma:internalName="TaxCatchAll" ma:showField="CatchAllData" ma:web="98a69270-ef87-44c8-8df6-3e5343f472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a5e8344-f79c-48f5-bfe6-4570bd8904b3" xsi:nil="true"/>
    <lcf76f155ced4ddcb4097134ff3c332f xmlns="da5e8344-f79c-48f5-bfe6-4570bd8904b3">
      <Terms xmlns="http://schemas.microsoft.com/office/infopath/2007/PartnerControls"/>
    </lcf76f155ced4ddcb4097134ff3c332f>
    <TaxCatchAll xmlns="98a69270-ef87-44c8-8df6-3e5343f4727a" xsi:nil="true"/>
  </documentManagement>
</p:properties>
</file>

<file path=customXml/itemProps1.xml><?xml version="1.0" encoding="utf-8"?>
<ds:datastoreItem xmlns:ds="http://schemas.openxmlformats.org/officeDocument/2006/customXml" ds:itemID="{501F98EA-9376-4985-BF40-E6857EA28361}">
  <ds:schemaRefs>
    <ds:schemaRef ds:uri="http://schemas.microsoft.com/sharepoint/v3/contenttype/forms"/>
  </ds:schemaRefs>
</ds:datastoreItem>
</file>

<file path=customXml/itemProps2.xml><?xml version="1.0" encoding="utf-8"?>
<ds:datastoreItem xmlns:ds="http://schemas.openxmlformats.org/officeDocument/2006/customXml" ds:itemID="{CA0DEC00-25DA-482F-8A37-00A02955B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e8344-f79c-48f5-bfe6-4570bd8904b3"/>
    <ds:schemaRef ds:uri="98a69270-ef87-44c8-8df6-3e5343f472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51A9B6-C57D-41D4-91C7-EFECD8B1B2A7}">
  <ds:schemaRefs>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http://schemas.microsoft.com/office/2006/metadata/properties"/>
    <ds:schemaRef ds:uri="98a69270-ef87-44c8-8df6-3e5343f4727a"/>
    <ds:schemaRef ds:uri="da5e8344-f79c-48f5-bfe6-4570bd8904b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INFO</vt:lpstr>
      <vt:lpstr>Cover Page</vt:lpstr>
      <vt:lpstr>Transactions by all Parties</vt:lpstr>
      <vt:lpstr>Summary Page</vt:lpstr>
      <vt:lpstr>AUDIENCE DEV&amp;GEN</vt:lpstr>
      <vt:lpstr>VIDEO</vt:lpstr>
      <vt:lpstr>Financing</vt:lpstr>
      <vt:lpstr>'AUDIENCE DEV&amp;GEN'!Print_Area</vt:lpstr>
      <vt:lpstr>'Cover Page'!Print_Area</vt:lpstr>
      <vt:lpstr>Financing!Print_Area</vt:lpstr>
      <vt:lpstr>INFO!Print_Area</vt:lpstr>
      <vt:lpstr>'Summary Page'!Print_Area</vt:lpstr>
      <vt:lpstr>'Transactions by all Parties'!Print_Area</vt:lpstr>
      <vt:lpstr>VIDEO!Print_Area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Bell Fund</dc:creator>
  <cp:keywords/>
  <dc:description/>
  <cp:lastModifiedBy>Rachel Feldbloom-Wood</cp:lastModifiedBy>
  <cp:revision/>
  <dcterms:created xsi:type="dcterms:W3CDTF">2004-11-22T17:14:34Z</dcterms:created>
  <dcterms:modified xsi:type="dcterms:W3CDTF">2026-07-01T21:27:37Z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0x01010059A0D6753CEE9E48B8C0B65953B29A9A</vt:lpwstr>
  </property>
  <property fmtid="{D5CDD505-2E9C-101B-9397-08002B2CF9AE}" pid="3" name="MediaServiceImageTags">
    <vt:lpwstr/>
  </property>
</Properties>
</file>