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fund.sharepoint.com/Shared Documents/PROGRAM DOCUMENTS/Short Form Digital Series/2025 - Short-Form Digital Series/Final Report - Rapport final/Program (Producer &amp; Cost Reports)/"/>
    </mc:Choice>
  </mc:AlternateContent>
  <xr:revisionPtr revIDLastSave="142" documentId="8_{DDCDBE7C-4041-416C-8989-4E4593323416}" xr6:coauthVersionLast="47" xr6:coauthVersionMax="47" xr10:uidLastSave="{C74A41A0-3F1C-4B3E-ADFF-91B8BA687FC1}"/>
  <bookViews>
    <workbookView xWindow="-108" yWindow="-108" windowWidth="23256" windowHeight="12456" activeTab="1" xr2:uid="{00000000-000D-0000-FFFF-FFFF00000000}"/>
  </bookViews>
  <sheets>
    <sheet name="Summary" sheetId="2" r:id="rId1"/>
    <sheet name="Detail" sheetId="1" r:id="rId2"/>
  </sheets>
  <definedNames>
    <definedName name="_xlnm.Print_Area" localSheetId="1">Detail!$A$3:$I$1136</definedName>
    <definedName name="_xlnm.Print_Area" localSheetId="0">Summary!$A$8:$H$97</definedName>
    <definedName name="Print_Area_local1_">Detail!$A$3:$H$1143</definedName>
    <definedName name="_xlnm.Print_Titles" localSheetId="1">Detail!$3:$4</definedName>
    <definedName name="_xlnm.Print_Titles" localSheetId="0">Summary!$8:$9</definedName>
    <definedName name="Print_Titles_local1_">Detail!$3:$4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3" i="1" l="1"/>
  <c r="H1093" i="1" s="1"/>
  <c r="F1039" i="1"/>
  <c r="H1039" i="1" s="1"/>
  <c r="F928" i="1"/>
  <c r="H928" i="1" s="1"/>
  <c r="F862" i="1"/>
  <c r="H862" i="1" s="1"/>
  <c r="F847" i="1"/>
  <c r="H847" i="1" s="1"/>
  <c r="F811" i="1"/>
  <c r="H811" i="1" s="1"/>
  <c r="F782" i="1"/>
  <c r="H782" i="1" s="1"/>
  <c r="F760" i="1"/>
  <c r="H760" i="1" s="1"/>
  <c r="F740" i="1"/>
  <c r="H740" i="1" s="1"/>
  <c r="F702" i="1"/>
  <c r="H702" i="1" s="1"/>
  <c r="F388" i="1"/>
  <c r="H388" i="1" s="1"/>
  <c r="F376" i="1"/>
  <c r="H376" i="1" s="1"/>
  <c r="F364" i="1"/>
  <c r="H364" i="1" s="1"/>
  <c r="F349" i="1"/>
  <c r="H349" i="1" s="1"/>
  <c r="F336" i="1"/>
  <c r="H336" i="1" s="1"/>
  <c r="F317" i="1"/>
  <c r="H317" i="1" s="1"/>
  <c r="F290" i="1"/>
  <c r="H290" i="1" s="1"/>
  <c r="F273" i="1"/>
  <c r="H273" i="1" s="1"/>
  <c r="F258" i="1"/>
  <c r="H258" i="1" s="1"/>
  <c r="F249" i="1"/>
  <c r="H249" i="1" s="1"/>
  <c r="F239" i="1"/>
  <c r="H239" i="1" s="1"/>
  <c r="F228" i="1"/>
  <c r="H228" i="1" s="1"/>
  <c r="F214" i="1"/>
  <c r="H214" i="1" s="1"/>
  <c r="F196" i="1"/>
  <c r="H196" i="1" s="1"/>
  <c r="F180" i="1"/>
  <c r="H180" i="1" s="1"/>
  <c r="F147" i="1"/>
  <c r="H147" i="1" s="1"/>
  <c r="F129" i="1"/>
  <c r="H129" i="1" s="1"/>
  <c r="F94" i="1"/>
  <c r="H94" i="1" s="1"/>
  <c r="F78" i="1"/>
  <c r="H78" i="1" s="1"/>
  <c r="F63" i="1"/>
  <c r="H63" i="1" s="1"/>
  <c r="F45" i="1"/>
  <c r="H45" i="1" s="1"/>
  <c r="F27" i="1"/>
  <c r="H27" i="1" s="1"/>
  <c r="D1132" i="1"/>
  <c r="D1128" i="1"/>
  <c r="D1120" i="1"/>
  <c r="D1110" i="1"/>
  <c r="D1095" i="1"/>
  <c r="D1070" i="1"/>
  <c r="D1066" i="1"/>
  <c r="D1050" i="1"/>
  <c r="D1041" i="1"/>
  <c r="D1021" i="1"/>
  <c r="D998" i="1"/>
  <c r="D977" i="1"/>
  <c r="D964" i="1"/>
  <c r="D941" i="1"/>
  <c r="D930" i="1"/>
  <c r="D902" i="1"/>
  <c r="D878" i="1"/>
  <c r="D864" i="1"/>
  <c r="D849" i="1"/>
  <c r="D813" i="1"/>
  <c r="D784" i="1"/>
  <c r="D762" i="1"/>
  <c r="D742" i="1"/>
  <c r="D731" i="1"/>
  <c r="D712" i="1"/>
  <c r="D704" i="1"/>
  <c r="D690" i="1"/>
  <c r="D681" i="1"/>
  <c r="D670" i="1"/>
  <c r="D659" i="1"/>
  <c r="D646" i="1"/>
  <c r="D634" i="1"/>
  <c r="D616" i="1"/>
  <c r="D605" i="1"/>
  <c r="D595" i="1"/>
  <c r="D585" i="1"/>
  <c r="D576" i="1"/>
  <c r="D562" i="1"/>
  <c r="D553" i="1"/>
  <c r="D544" i="1"/>
  <c r="D533" i="1"/>
  <c r="D515" i="1"/>
  <c r="D504" i="1"/>
  <c r="D482" i="1"/>
  <c r="D461" i="1"/>
  <c r="D448" i="1"/>
  <c r="D431" i="1"/>
  <c r="D412" i="1"/>
  <c r="D390" i="1"/>
  <c r="D378" i="1"/>
  <c r="D366" i="1"/>
  <c r="D351" i="1"/>
  <c r="D338" i="1"/>
  <c r="D319" i="1"/>
  <c r="D292" i="1"/>
  <c r="D275" i="1"/>
  <c r="D260" i="1"/>
  <c r="D251" i="1"/>
  <c r="D241" i="1"/>
  <c r="D230" i="1"/>
  <c r="D216" i="1"/>
  <c r="D198" i="1"/>
  <c r="D182" i="1"/>
  <c r="D149" i="1"/>
  <c r="D131" i="1"/>
  <c r="D96" i="1"/>
  <c r="D80" i="1"/>
  <c r="D65" i="1"/>
  <c r="D47" i="1"/>
  <c r="D29" i="1"/>
  <c r="D9" i="1"/>
  <c r="D904" i="1" l="1"/>
  <c r="D1122" i="1"/>
  <c r="D98" i="1"/>
  <c r="D1072" i="1"/>
  <c r="D1074" i="1" l="1"/>
  <c r="D1124" i="1"/>
  <c r="D1135" i="1" s="1"/>
  <c r="F444" i="1" l="1"/>
  <c r="H444" i="1" s="1"/>
  <c r="F727" i="1"/>
  <c r="H727" i="1" s="1"/>
  <c r="F666" i="1"/>
  <c r="H666" i="1" s="1"/>
  <c r="F653" i="1"/>
  <c r="H653" i="1" s="1"/>
  <c r="F488" i="1"/>
  <c r="H488" i="1" s="1"/>
  <c r="F489" i="1"/>
  <c r="H489" i="1" s="1"/>
  <c r="F490" i="1"/>
  <c r="H490" i="1" s="1"/>
  <c r="F469" i="1"/>
  <c r="H469" i="1" s="1"/>
  <c r="F470" i="1"/>
  <c r="H470" i="1" s="1"/>
  <c r="F471" i="1"/>
  <c r="H471" i="1" s="1"/>
  <c r="F472" i="1"/>
  <c r="H472" i="1" s="1"/>
  <c r="F435" i="1"/>
  <c r="H435" i="1" s="1"/>
  <c r="F436" i="1"/>
  <c r="H436" i="1" s="1"/>
  <c r="C412" i="1"/>
  <c r="C36" i="2" s="1"/>
  <c r="F404" i="1"/>
  <c r="H404" i="1" s="1"/>
  <c r="F405" i="1"/>
  <c r="H405" i="1" s="1"/>
  <c r="F406" i="1"/>
  <c r="H406" i="1" s="1"/>
  <c r="F407" i="1"/>
  <c r="H407" i="1" s="1"/>
  <c r="F408" i="1"/>
  <c r="H408" i="1" s="1"/>
  <c r="F409" i="1"/>
  <c r="H409" i="1" s="1"/>
  <c r="F410" i="1"/>
  <c r="H410" i="1" s="1"/>
  <c r="F411" i="1"/>
  <c r="H411" i="1" s="1"/>
  <c r="F394" i="1"/>
  <c r="H394" i="1" s="1"/>
  <c r="F395" i="1"/>
  <c r="H395" i="1" s="1"/>
  <c r="F396" i="1"/>
  <c r="H396" i="1" s="1"/>
  <c r="F397" i="1"/>
  <c r="H397" i="1" s="1"/>
  <c r="F398" i="1"/>
  <c r="H398" i="1" s="1"/>
  <c r="F399" i="1"/>
  <c r="H399" i="1" s="1"/>
  <c r="F400" i="1"/>
  <c r="H400" i="1" s="1"/>
  <c r="F401" i="1"/>
  <c r="H401" i="1" s="1"/>
  <c r="F402" i="1"/>
  <c r="H402" i="1" s="1"/>
  <c r="C1120" i="1"/>
  <c r="C87" i="2" s="1"/>
  <c r="F1114" i="1"/>
  <c r="H1114" i="1" s="1"/>
  <c r="F1115" i="1"/>
  <c r="H1115" i="1" s="1"/>
  <c r="F1116" i="1"/>
  <c r="H1116" i="1" s="1"/>
  <c r="F1117" i="1"/>
  <c r="H1117" i="1" s="1"/>
  <c r="F1118" i="1"/>
  <c r="H1118" i="1" s="1"/>
  <c r="F1119" i="1"/>
  <c r="H1119" i="1" s="1"/>
  <c r="F1099" i="1"/>
  <c r="H1099" i="1" s="1"/>
  <c r="F1100" i="1"/>
  <c r="H1100" i="1" s="1"/>
  <c r="F1101" i="1"/>
  <c r="H1101" i="1" s="1"/>
  <c r="F1102" i="1"/>
  <c r="H1102" i="1" s="1"/>
  <c r="F1103" i="1"/>
  <c r="H1103" i="1" s="1"/>
  <c r="F1104" i="1"/>
  <c r="H1104" i="1" s="1"/>
  <c r="F1105" i="1"/>
  <c r="H1105" i="1" s="1"/>
  <c r="F1106" i="1"/>
  <c r="H1106" i="1" s="1"/>
  <c r="F1107" i="1"/>
  <c r="H1107" i="1" s="1"/>
  <c r="F1108" i="1"/>
  <c r="H1108" i="1" s="1"/>
  <c r="F1109" i="1"/>
  <c r="H1109" i="1" s="1"/>
  <c r="F1080" i="1"/>
  <c r="H1080" i="1" s="1"/>
  <c r="F1081" i="1"/>
  <c r="H1081" i="1" s="1"/>
  <c r="F1082" i="1"/>
  <c r="H1082" i="1" s="1"/>
  <c r="F1083" i="1"/>
  <c r="H1083" i="1" s="1"/>
  <c r="F1084" i="1"/>
  <c r="H1084" i="1" s="1"/>
  <c r="F1085" i="1"/>
  <c r="H1085" i="1" s="1"/>
  <c r="F1086" i="1"/>
  <c r="H1086" i="1" s="1"/>
  <c r="F1087" i="1"/>
  <c r="H1087" i="1" s="1"/>
  <c r="F1088" i="1"/>
  <c r="H1088" i="1" s="1"/>
  <c r="F1089" i="1"/>
  <c r="H1089" i="1" s="1"/>
  <c r="F1090" i="1"/>
  <c r="H1090" i="1" s="1"/>
  <c r="F1091" i="1"/>
  <c r="H1091" i="1" s="1"/>
  <c r="F1092" i="1"/>
  <c r="H1092" i="1" s="1"/>
  <c r="F1094" i="1"/>
  <c r="H1094" i="1" s="1"/>
  <c r="F1045" i="1"/>
  <c r="H1045" i="1" s="1"/>
  <c r="F1046" i="1"/>
  <c r="H1046" i="1" s="1"/>
  <c r="F1047" i="1"/>
  <c r="H1047" i="1" s="1"/>
  <c r="F1048" i="1"/>
  <c r="H1048" i="1" s="1"/>
  <c r="F1049" i="1"/>
  <c r="H1049" i="1" s="1"/>
  <c r="E1041" i="1"/>
  <c r="D77" i="2" s="1"/>
  <c r="F1025" i="1"/>
  <c r="H1025" i="1" s="1"/>
  <c r="F1026" i="1"/>
  <c r="H1026" i="1" s="1"/>
  <c r="F1027" i="1"/>
  <c r="H1027" i="1" s="1"/>
  <c r="F1028" i="1"/>
  <c r="H1028" i="1" s="1"/>
  <c r="F1029" i="1"/>
  <c r="H1029" i="1" s="1"/>
  <c r="F1030" i="1"/>
  <c r="H1030" i="1" s="1"/>
  <c r="F1031" i="1"/>
  <c r="H1031" i="1" s="1"/>
  <c r="F1032" i="1"/>
  <c r="H1032" i="1" s="1"/>
  <c r="F1033" i="1"/>
  <c r="H1033" i="1" s="1"/>
  <c r="F1034" i="1"/>
  <c r="H1034" i="1" s="1"/>
  <c r="F1035" i="1"/>
  <c r="H1035" i="1" s="1"/>
  <c r="F1036" i="1"/>
  <c r="H1036" i="1" s="1"/>
  <c r="F1037" i="1"/>
  <c r="H1037" i="1" s="1"/>
  <c r="F1038" i="1"/>
  <c r="H1038" i="1" s="1"/>
  <c r="F1040" i="1"/>
  <c r="H1040" i="1" s="1"/>
  <c r="C941" i="1"/>
  <c r="C72" i="2" s="1"/>
  <c r="F934" i="1"/>
  <c r="H934" i="1" s="1"/>
  <c r="F935" i="1"/>
  <c r="H935" i="1" s="1"/>
  <c r="F936" i="1"/>
  <c r="H936" i="1" s="1"/>
  <c r="F937" i="1"/>
  <c r="H937" i="1" s="1"/>
  <c r="F938" i="1"/>
  <c r="H938" i="1" s="1"/>
  <c r="F939" i="1"/>
  <c r="H939" i="1" s="1"/>
  <c r="F940" i="1"/>
  <c r="H940" i="1" s="1"/>
  <c r="F910" i="1"/>
  <c r="H910" i="1" s="1"/>
  <c r="F911" i="1"/>
  <c r="H911" i="1" s="1"/>
  <c r="F912" i="1"/>
  <c r="H912" i="1" s="1"/>
  <c r="F913" i="1"/>
  <c r="H913" i="1" s="1"/>
  <c r="F914" i="1"/>
  <c r="H914" i="1" s="1"/>
  <c r="F915" i="1"/>
  <c r="H915" i="1" s="1"/>
  <c r="F916" i="1"/>
  <c r="H916" i="1" s="1"/>
  <c r="F917" i="1"/>
  <c r="H917" i="1" s="1"/>
  <c r="F918" i="1"/>
  <c r="H918" i="1" s="1"/>
  <c r="F919" i="1"/>
  <c r="H919" i="1" s="1"/>
  <c r="F920" i="1"/>
  <c r="H920" i="1" s="1"/>
  <c r="F921" i="1"/>
  <c r="H921" i="1" s="1"/>
  <c r="F922" i="1"/>
  <c r="H922" i="1" s="1"/>
  <c r="F923" i="1"/>
  <c r="H923" i="1" s="1"/>
  <c r="F924" i="1"/>
  <c r="H924" i="1" s="1"/>
  <c r="F925" i="1"/>
  <c r="H925" i="1" s="1"/>
  <c r="F926" i="1"/>
  <c r="H926" i="1" s="1"/>
  <c r="F927" i="1"/>
  <c r="H927" i="1" s="1"/>
  <c r="F929" i="1"/>
  <c r="H929" i="1" s="1"/>
  <c r="F694" i="1"/>
  <c r="H694" i="1" s="1"/>
  <c r="F695" i="1"/>
  <c r="H695" i="1" s="1"/>
  <c r="F696" i="1"/>
  <c r="H696" i="1" s="1"/>
  <c r="F697" i="1"/>
  <c r="H697" i="1" s="1"/>
  <c r="F698" i="1"/>
  <c r="H698" i="1" s="1"/>
  <c r="F699" i="1"/>
  <c r="H699" i="1" s="1"/>
  <c r="F700" i="1"/>
  <c r="H700" i="1" s="1"/>
  <c r="F701" i="1"/>
  <c r="H701" i="1" s="1"/>
  <c r="F703" i="1"/>
  <c r="H703" i="1" s="1"/>
  <c r="F599" i="1"/>
  <c r="H599" i="1" s="1"/>
  <c r="F600" i="1"/>
  <c r="H600" i="1" s="1"/>
  <c r="F601" i="1"/>
  <c r="H601" i="1" s="1"/>
  <c r="F602" i="1"/>
  <c r="H602" i="1" s="1"/>
  <c r="F603" i="1"/>
  <c r="H603" i="1" s="1"/>
  <c r="F604" i="1"/>
  <c r="H604" i="1" s="1"/>
  <c r="F580" i="1"/>
  <c r="H580" i="1" s="1"/>
  <c r="F581" i="1"/>
  <c r="H581" i="1" s="1"/>
  <c r="F582" i="1"/>
  <c r="H582" i="1" s="1"/>
  <c r="F583" i="1"/>
  <c r="H583" i="1" s="1"/>
  <c r="F584" i="1"/>
  <c r="H584" i="1" s="1"/>
  <c r="F566" i="1"/>
  <c r="H566" i="1" s="1"/>
  <c r="F567" i="1"/>
  <c r="H567" i="1" s="1"/>
  <c r="F568" i="1"/>
  <c r="H568" i="1" s="1"/>
  <c r="F569" i="1"/>
  <c r="H569" i="1" s="1"/>
  <c r="F570" i="1"/>
  <c r="H570" i="1" s="1"/>
  <c r="F571" i="1"/>
  <c r="H571" i="1" s="1"/>
  <c r="F572" i="1"/>
  <c r="H572" i="1" s="1"/>
  <c r="F573" i="1"/>
  <c r="H573" i="1" s="1"/>
  <c r="F574" i="1"/>
  <c r="H574" i="1" s="1"/>
  <c r="F575" i="1"/>
  <c r="H575" i="1" s="1"/>
  <c r="F557" i="1"/>
  <c r="H557" i="1" s="1"/>
  <c r="F558" i="1"/>
  <c r="H558" i="1" s="1"/>
  <c r="F559" i="1"/>
  <c r="H559" i="1" s="1"/>
  <c r="F560" i="1"/>
  <c r="H560" i="1" s="1"/>
  <c r="F561" i="1"/>
  <c r="H561" i="1" s="1"/>
  <c r="F537" i="1"/>
  <c r="H537" i="1" s="1"/>
  <c r="F538" i="1"/>
  <c r="H538" i="1" s="1"/>
  <c r="F539" i="1"/>
  <c r="H539" i="1" s="1"/>
  <c r="F540" i="1"/>
  <c r="H540" i="1" s="1"/>
  <c r="F541" i="1"/>
  <c r="H541" i="1" s="1"/>
  <c r="F542" i="1"/>
  <c r="H542" i="1" s="1"/>
  <c r="F543" i="1"/>
  <c r="H543" i="1" s="1"/>
  <c r="F486" i="1"/>
  <c r="H486" i="1" s="1"/>
  <c r="F491" i="1"/>
  <c r="H491" i="1" s="1"/>
  <c r="F492" i="1"/>
  <c r="H492" i="1" s="1"/>
  <c r="F493" i="1"/>
  <c r="H493" i="1" s="1"/>
  <c r="F494" i="1"/>
  <c r="H494" i="1" s="1"/>
  <c r="F495" i="1"/>
  <c r="H495" i="1" s="1"/>
  <c r="F496" i="1"/>
  <c r="H496" i="1" s="1"/>
  <c r="F497" i="1"/>
  <c r="H497" i="1" s="1"/>
  <c r="F498" i="1"/>
  <c r="H498" i="1" s="1"/>
  <c r="F499" i="1"/>
  <c r="H499" i="1" s="1"/>
  <c r="F500" i="1"/>
  <c r="H500" i="1" s="1"/>
  <c r="F501" i="1"/>
  <c r="H501" i="1" s="1"/>
  <c r="F502" i="1"/>
  <c r="H502" i="1" s="1"/>
  <c r="F503" i="1"/>
  <c r="H503" i="1" s="1"/>
  <c r="F465" i="1"/>
  <c r="H465" i="1" s="1"/>
  <c r="F466" i="1"/>
  <c r="H466" i="1" s="1"/>
  <c r="F467" i="1"/>
  <c r="H467" i="1" s="1"/>
  <c r="F473" i="1"/>
  <c r="H473" i="1" s="1"/>
  <c r="F474" i="1"/>
  <c r="H474" i="1" s="1"/>
  <c r="F475" i="1"/>
  <c r="H475" i="1" s="1"/>
  <c r="F476" i="1"/>
  <c r="H476" i="1" s="1"/>
  <c r="F477" i="1"/>
  <c r="H477" i="1" s="1"/>
  <c r="F478" i="1"/>
  <c r="H478" i="1" s="1"/>
  <c r="F479" i="1"/>
  <c r="H479" i="1" s="1"/>
  <c r="F480" i="1"/>
  <c r="H480" i="1" s="1"/>
  <c r="F481" i="1"/>
  <c r="H481" i="1" s="1"/>
  <c r="F452" i="1"/>
  <c r="H452" i="1" s="1"/>
  <c r="F453" i="1"/>
  <c r="H453" i="1" s="1"/>
  <c r="F454" i="1"/>
  <c r="H454" i="1" s="1"/>
  <c r="F455" i="1"/>
  <c r="H455" i="1" s="1"/>
  <c r="F456" i="1"/>
  <c r="H456" i="1" s="1"/>
  <c r="F457" i="1"/>
  <c r="H457" i="1" s="1"/>
  <c r="F458" i="1"/>
  <c r="H458" i="1" s="1"/>
  <c r="F459" i="1"/>
  <c r="H459" i="1" s="1"/>
  <c r="F460" i="1"/>
  <c r="H460" i="1" s="1"/>
  <c r="F437" i="1"/>
  <c r="H437" i="1" s="1"/>
  <c r="F438" i="1"/>
  <c r="H438" i="1" s="1"/>
  <c r="F439" i="1"/>
  <c r="H439" i="1" s="1"/>
  <c r="F440" i="1"/>
  <c r="H440" i="1" s="1"/>
  <c r="F441" i="1"/>
  <c r="H441" i="1" s="1"/>
  <c r="F442" i="1"/>
  <c r="H442" i="1" s="1"/>
  <c r="F443" i="1"/>
  <c r="H443" i="1" s="1"/>
  <c r="F445" i="1"/>
  <c r="H445" i="1" s="1"/>
  <c r="F446" i="1"/>
  <c r="H446" i="1" s="1"/>
  <c r="F447" i="1"/>
  <c r="H447" i="1" s="1"/>
  <c r="F416" i="1"/>
  <c r="H416" i="1" s="1"/>
  <c r="F417" i="1"/>
  <c r="H417" i="1" s="1"/>
  <c r="F418" i="1"/>
  <c r="H418" i="1" s="1"/>
  <c r="F419" i="1"/>
  <c r="H419" i="1" s="1"/>
  <c r="F420" i="1"/>
  <c r="H420" i="1" s="1"/>
  <c r="F421" i="1"/>
  <c r="H421" i="1" s="1"/>
  <c r="F422" i="1"/>
  <c r="H422" i="1" s="1"/>
  <c r="F423" i="1"/>
  <c r="H423" i="1" s="1"/>
  <c r="F424" i="1"/>
  <c r="H424" i="1" s="1"/>
  <c r="F425" i="1"/>
  <c r="H425" i="1" s="1"/>
  <c r="F426" i="1"/>
  <c r="H426" i="1" s="1"/>
  <c r="F427" i="1"/>
  <c r="H427" i="1" s="1"/>
  <c r="F428" i="1"/>
  <c r="H428" i="1" s="1"/>
  <c r="F429" i="1"/>
  <c r="H429" i="1" s="1"/>
  <c r="F430" i="1"/>
  <c r="H430" i="1" s="1"/>
  <c r="F382" i="1"/>
  <c r="H382" i="1" s="1"/>
  <c r="F383" i="1"/>
  <c r="H383" i="1" s="1"/>
  <c r="F384" i="1"/>
  <c r="H384" i="1" s="1"/>
  <c r="F385" i="1"/>
  <c r="H385" i="1" s="1"/>
  <c r="F386" i="1"/>
  <c r="H386" i="1" s="1"/>
  <c r="F387" i="1"/>
  <c r="H387" i="1" s="1"/>
  <c r="C378" i="1"/>
  <c r="C34" i="2" s="1"/>
  <c r="F370" i="1"/>
  <c r="H370" i="1" s="1"/>
  <c r="F371" i="1"/>
  <c r="H371" i="1" s="1"/>
  <c r="F372" i="1"/>
  <c r="H372" i="1" s="1"/>
  <c r="F373" i="1"/>
  <c r="H373" i="1" s="1"/>
  <c r="F374" i="1"/>
  <c r="H374" i="1" s="1"/>
  <c r="F375" i="1"/>
  <c r="H375" i="1" s="1"/>
  <c r="F377" i="1"/>
  <c r="H377" i="1" s="1"/>
  <c r="F355" i="1"/>
  <c r="H355" i="1" s="1"/>
  <c r="F356" i="1"/>
  <c r="H356" i="1" s="1"/>
  <c r="F357" i="1"/>
  <c r="H357" i="1" s="1"/>
  <c r="F358" i="1"/>
  <c r="H358" i="1" s="1"/>
  <c r="F359" i="1"/>
  <c r="H359" i="1" s="1"/>
  <c r="F360" i="1"/>
  <c r="H360" i="1" s="1"/>
  <c r="F361" i="1"/>
  <c r="H361" i="1" s="1"/>
  <c r="F362" i="1"/>
  <c r="H362" i="1" s="1"/>
  <c r="F363" i="1"/>
  <c r="H363" i="1" s="1"/>
  <c r="F365" i="1"/>
  <c r="H365" i="1" s="1"/>
  <c r="F342" i="1"/>
  <c r="H342" i="1" s="1"/>
  <c r="F343" i="1"/>
  <c r="H343" i="1" s="1"/>
  <c r="F344" i="1"/>
  <c r="H344" i="1" s="1"/>
  <c r="F345" i="1"/>
  <c r="H345" i="1" s="1"/>
  <c r="F346" i="1"/>
  <c r="H346" i="1" s="1"/>
  <c r="F347" i="1"/>
  <c r="H347" i="1" s="1"/>
  <c r="F348" i="1"/>
  <c r="H348" i="1" s="1"/>
  <c r="F350" i="1"/>
  <c r="H350" i="1" s="1"/>
  <c r="F323" i="1"/>
  <c r="H323" i="1" s="1"/>
  <c r="F324" i="1"/>
  <c r="H324" i="1" s="1"/>
  <c r="F325" i="1"/>
  <c r="H325" i="1" s="1"/>
  <c r="F326" i="1"/>
  <c r="H326" i="1" s="1"/>
  <c r="F327" i="1"/>
  <c r="H327" i="1" s="1"/>
  <c r="F328" i="1"/>
  <c r="H328" i="1" s="1"/>
  <c r="F329" i="1"/>
  <c r="H329" i="1" s="1"/>
  <c r="F330" i="1"/>
  <c r="H330" i="1" s="1"/>
  <c r="F331" i="1"/>
  <c r="H331" i="1" s="1"/>
  <c r="F332" i="1"/>
  <c r="H332" i="1" s="1"/>
  <c r="F333" i="1"/>
  <c r="H333" i="1" s="1"/>
  <c r="F334" i="1"/>
  <c r="H334" i="1" s="1"/>
  <c r="F335" i="1"/>
  <c r="H335" i="1" s="1"/>
  <c r="F337" i="1"/>
  <c r="H337" i="1" s="1"/>
  <c r="F296" i="1"/>
  <c r="H296" i="1" s="1"/>
  <c r="F297" i="1"/>
  <c r="H297" i="1" s="1"/>
  <c r="F298" i="1"/>
  <c r="H298" i="1" s="1"/>
  <c r="F299" i="1"/>
  <c r="H299" i="1" s="1"/>
  <c r="F300" i="1"/>
  <c r="H300" i="1" s="1"/>
  <c r="F301" i="1"/>
  <c r="H301" i="1" s="1"/>
  <c r="F302" i="1"/>
  <c r="H302" i="1" s="1"/>
  <c r="F303" i="1"/>
  <c r="H303" i="1" s="1"/>
  <c r="F304" i="1"/>
  <c r="H304" i="1" s="1"/>
  <c r="F305" i="1"/>
  <c r="H305" i="1" s="1"/>
  <c r="F306" i="1"/>
  <c r="H306" i="1" s="1"/>
  <c r="F307" i="1"/>
  <c r="H307" i="1" s="1"/>
  <c r="F308" i="1"/>
  <c r="H308" i="1" s="1"/>
  <c r="F309" i="1"/>
  <c r="H309" i="1" s="1"/>
  <c r="F310" i="1"/>
  <c r="H310" i="1" s="1"/>
  <c r="F311" i="1"/>
  <c r="H311" i="1" s="1"/>
  <c r="F312" i="1"/>
  <c r="H312" i="1" s="1"/>
  <c r="F313" i="1"/>
  <c r="H313" i="1" s="1"/>
  <c r="F314" i="1"/>
  <c r="H314" i="1" s="1"/>
  <c r="F315" i="1"/>
  <c r="H315" i="1" s="1"/>
  <c r="F316" i="1"/>
  <c r="H316" i="1" s="1"/>
  <c r="F318" i="1"/>
  <c r="H318" i="1" s="1"/>
  <c r="F279" i="1"/>
  <c r="H279" i="1" s="1"/>
  <c r="F280" i="1"/>
  <c r="H280" i="1" s="1"/>
  <c r="F281" i="1"/>
  <c r="H281" i="1" s="1"/>
  <c r="F282" i="1"/>
  <c r="H282" i="1" s="1"/>
  <c r="F283" i="1"/>
  <c r="H283" i="1" s="1"/>
  <c r="F284" i="1"/>
  <c r="H284" i="1" s="1"/>
  <c r="F285" i="1"/>
  <c r="H285" i="1" s="1"/>
  <c r="F286" i="1"/>
  <c r="H286" i="1" s="1"/>
  <c r="F287" i="1"/>
  <c r="H287" i="1" s="1"/>
  <c r="F288" i="1"/>
  <c r="H288" i="1" s="1"/>
  <c r="F289" i="1"/>
  <c r="H289" i="1" s="1"/>
  <c r="F291" i="1"/>
  <c r="H291" i="1" s="1"/>
  <c r="F264" i="1"/>
  <c r="H264" i="1" s="1"/>
  <c r="F265" i="1"/>
  <c r="H265" i="1" s="1"/>
  <c r="F266" i="1"/>
  <c r="H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4" i="1"/>
  <c r="H274" i="1" s="1"/>
  <c r="F255" i="1"/>
  <c r="H255" i="1" s="1"/>
  <c r="F256" i="1"/>
  <c r="H256" i="1" s="1"/>
  <c r="F257" i="1"/>
  <c r="H257" i="1" s="1"/>
  <c r="F259" i="1"/>
  <c r="H259" i="1" s="1"/>
  <c r="F245" i="1"/>
  <c r="H245" i="1" s="1"/>
  <c r="F246" i="1"/>
  <c r="H246" i="1" s="1"/>
  <c r="F247" i="1"/>
  <c r="H247" i="1" s="1"/>
  <c r="F248" i="1"/>
  <c r="H248" i="1" s="1"/>
  <c r="F250" i="1"/>
  <c r="H250" i="1" s="1"/>
  <c r="C230" i="1"/>
  <c r="C24" i="2" s="1"/>
  <c r="F234" i="1"/>
  <c r="H234" i="1" s="1"/>
  <c r="F235" i="1"/>
  <c r="H235" i="1" s="1"/>
  <c r="F236" i="1"/>
  <c r="H236" i="1" s="1"/>
  <c r="F237" i="1"/>
  <c r="H237" i="1" s="1"/>
  <c r="F238" i="1"/>
  <c r="H238" i="1" s="1"/>
  <c r="F240" i="1"/>
  <c r="H240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9" i="1"/>
  <c r="H229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5" i="1"/>
  <c r="H21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7" i="1"/>
  <c r="H197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1" i="1"/>
  <c r="H181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8" i="1"/>
  <c r="H148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30" i="1"/>
  <c r="H130" i="1" s="1"/>
  <c r="C96" i="1"/>
  <c r="C16" i="2" s="1"/>
  <c r="C80" i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5" i="1"/>
  <c r="H95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9" i="1"/>
  <c r="H79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4" i="1"/>
  <c r="H64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6" i="1"/>
  <c r="H46" i="1" s="1"/>
  <c r="F26" i="1"/>
  <c r="H26" i="1" s="1"/>
  <c r="F20" i="1"/>
  <c r="H20" i="1" s="1"/>
  <c r="F17" i="1"/>
  <c r="H17" i="1" s="1"/>
  <c r="F13" i="1"/>
  <c r="H13" i="1" s="1"/>
  <c r="F882" i="1"/>
  <c r="F883" i="1"/>
  <c r="H883" i="1" s="1"/>
  <c r="F884" i="1"/>
  <c r="H884" i="1" s="1"/>
  <c r="F885" i="1"/>
  <c r="H885" i="1" s="1"/>
  <c r="F886" i="1"/>
  <c r="H886" i="1" s="1"/>
  <c r="F887" i="1"/>
  <c r="H887" i="1" s="1"/>
  <c r="F888" i="1"/>
  <c r="H888" i="1" s="1"/>
  <c r="F889" i="1"/>
  <c r="H889" i="1" s="1"/>
  <c r="F890" i="1"/>
  <c r="H890" i="1" s="1"/>
  <c r="F891" i="1"/>
  <c r="H891" i="1" s="1"/>
  <c r="F892" i="1"/>
  <c r="H892" i="1" s="1"/>
  <c r="F893" i="1"/>
  <c r="H893" i="1" s="1"/>
  <c r="F894" i="1"/>
  <c r="H894" i="1" s="1"/>
  <c r="F895" i="1"/>
  <c r="H895" i="1" s="1"/>
  <c r="F896" i="1"/>
  <c r="H896" i="1" s="1"/>
  <c r="F897" i="1"/>
  <c r="H897" i="1" s="1"/>
  <c r="F898" i="1"/>
  <c r="H898" i="1" s="1"/>
  <c r="F899" i="1"/>
  <c r="H899" i="1" s="1"/>
  <c r="F900" i="1"/>
  <c r="H900" i="1" s="1"/>
  <c r="F901" i="1"/>
  <c r="H901" i="1" s="1"/>
  <c r="F881" i="1"/>
  <c r="H881" i="1" s="1"/>
  <c r="E902" i="1"/>
  <c r="D68" i="2" s="1"/>
  <c r="G902" i="1"/>
  <c r="F68" i="2" s="1"/>
  <c r="C902" i="1"/>
  <c r="C68" i="2" s="1"/>
  <c r="F870" i="1"/>
  <c r="H870" i="1" s="1"/>
  <c r="F871" i="1"/>
  <c r="H871" i="1" s="1"/>
  <c r="F872" i="1"/>
  <c r="H872" i="1" s="1"/>
  <c r="F873" i="1"/>
  <c r="H873" i="1" s="1"/>
  <c r="F874" i="1"/>
  <c r="H874" i="1" s="1"/>
  <c r="F875" i="1"/>
  <c r="H875" i="1" s="1"/>
  <c r="F876" i="1"/>
  <c r="H876" i="1" s="1"/>
  <c r="F877" i="1"/>
  <c r="H877" i="1" s="1"/>
  <c r="F868" i="1"/>
  <c r="H868" i="1" s="1"/>
  <c r="G878" i="1"/>
  <c r="F67" i="2" s="1"/>
  <c r="C878" i="1"/>
  <c r="C67" i="2" s="1"/>
  <c r="F853" i="1"/>
  <c r="H853" i="1" s="1"/>
  <c r="F854" i="1"/>
  <c r="H854" i="1" s="1"/>
  <c r="F855" i="1"/>
  <c r="H855" i="1" s="1"/>
  <c r="F856" i="1"/>
  <c r="H856" i="1" s="1"/>
  <c r="F857" i="1"/>
  <c r="H857" i="1" s="1"/>
  <c r="F858" i="1"/>
  <c r="H858" i="1" s="1"/>
  <c r="F859" i="1"/>
  <c r="H859" i="1" s="1"/>
  <c r="F860" i="1"/>
  <c r="H860" i="1" s="1"/>
  <c r="F861" i="1"/>
  <c r="H861" i="1" s="1"/>
  <c r="F863" i="1"/>
  <c r="H863" i="1" s="1"/>
  <c r="F852" i="1"/>
  <c r="H852" i="1" s="1"/>
  <c r="E864" i="1"/>
  <c r="D66" i="2" s="1"/>
  <c r="G864" i="1"/>
  <c r="F66" i="2" s="1"/>
  <c r="C864" i="1"/>
  <c r="C66" i="2" s="1"/>
  <c r="F817" i="1"/>
  <c r="F818" i="1"/>
  <c r="H818" i="1" s="1"/>
  <c r="F819" i="1"/>
  <c r="H819" i="1" s="1"/>
  <c r="F820" i="1"/>
  <c r="H820" i="1" s="1"/>
  <c r="F821" i="1"/>
  <c r="H821" i="1" s="1"/>
  <c r="F822" i="1"/>
  <c r="H822" i="1" s="1"/>
  <c r="F823" i="1"/>
  <c r="H823" i="1" s="1"/>
  <c r="F824" i="1"/>
  <c r="H824" i="1" s="1"/>
  <c r="F825" i="1"/>
  <c r="H825" i="1" s="1"/>
  <c r="F826" i="1"/>
  <c r="H826" i="1" s="1"/>
  <c r="F827" i="1"/>
  <c r="H827" i="1" s="1"/>
  <c r="F828" i="1"/>
  <c r="H828" i="1" s="1"/>
  <c r="F829" i="1"/>
  <c r="H829" i="1" s="1"/>
  <c r="F830" i="1"/>
  <c r="H830" i="1" s="1"/>
  <c r="F831" i="1"/>
  <c r="H831" i="1" s="1"/>
  <c r="F832" i="1"/>
  <c r="H832" i="1" s="1"/>
  <c r="F833" i="1"/>
  <c r="H833" i="1" s="1"/>
  <c r="F834" i="1"/>
  <c r="H834" i="1" s="1"/>
  <c r="F835" i="1"/>
  <c r="H835" i="1" s="1"/>
  <c r="F836" i="1"/>
  <c r="H836" i="1" s="1"/>
  <c r="F837" i="1"/>
  <c r="H837" i="1" s="1"/>
  <c r="F838" i="1"/>
  <c r="H838" i="1" s="1"/>
  <c r="F839" i="1"/>
  <c r="H839" i="1" s="1"/>
  <c r="F840" i="1"/>
  <c r="H840" i="1" s="1"/>
  <c r="F841" i="1"/>
  <c r="H841" i="1" s="1"/>
  <c r="F842" i="1"/>
  <c r="H842" i="1" s="1"/>
  <c r="F843" i="1"/>
  <c r="H843" i="1" s="1"/>
  <c r="F844" i="1"/>
  <c r="H844" i="1" s="1"/>
  <c r="F845" i="1"/>
  <c r="H845" i="1" s="1"/>
  <c r="F846" i="1"/>
  <c r="H846" i="1" s="1"/>
  <c r="F848" i="1"/>
  <c r="H848" i="1" s="1"/>
  <c r="F816" i="1"/>
  <c r="H816" i="1" s="1"/>
  <c r="E849" i="1"/>
  <c r="D65" i="2" s="1"/>
  <c r="G849" i="1"/>
  <c r="F65" i="2" s="1"/>
  <c r="C849" i="1"/>
  <c r="C65" i="2" s="1"/>
  <c r="F788" i="1"/>
  <c r="H788" i="1" s="1"/>
  <c r="F789" i="1"/>
  <c r="H789" i="1" s="1"/>
  <c r="F790" i="1"/>
  <c r="H790" i="1" s="1"/>
  <c r="F791" i="1"/>
  <c r="H791" i="1" s="1"/>
  <c r="F792" i="1"/>
  <c r="H792" i="1" s="1"/>
  <c r="F793" i="1"/>
  <c r="H793" i="1" s="1"/>
  <c r="F794" i="1"/>
  <c r="H794" i="1" s="1"/>
  <c r="F795" i="1"/>
  <c r="H795" i="1" s="1"/>
  <c r="F796" i="1"/>
  <c r="H796" i="1" s="1"/>
  <c r="F797" i="1"/>
  <c r="H797" i="1" s="1"/>
  <c r="F798" i="1"/>
  <c r="H798" i="1" s="1"/>
  <c r="F799" i="1"/>
  <c r="H799" i="1" s="1"/>
  <c r="F800" i="1"/>
  <c r="H800" i="1" s="1"/>
  <c r="F801" i="1"/>
  <c r="H801" i="1" s="1"/>
  <c r="F802" i="1"/>
  <c r="H802" i="1" s="1"/>
  <c r="F803" i="1"/>
  <c r="H803" i="1" s="1"/>
  <c r="F804" i="1"/>
  <c r="H804" i="1" s="1"/>
  <c r="F805" i="1"/>
  <c r="H805" i="1" s="1"/>
  <c r="F806" i="1"/>
  <c r="H806" i="1" s="1"/>
  <c r="F807" i="1"/>
  <c r="H807" i="1" s="1"/>
  <c r="F808" i="1"/>
  <c r="H808" i="1" s="1"/>
  <c r="F809" i="1"/>
  <c r="H809" i="1" s="1"/>
  <c r="F810" i="1"/>
  <c r="H810" i="1" s="1"/>
  <c r="F812" i="1"/>
  <c r="H812" i="1" s="1"/>
  <c r="F787" i="1"/>
  <c r="H787" i="1" s="1"/>
  <c r="E813" i="1"/>
  <c r="D64" i="2" s="1"/>
  <c r="G813" i="1"/>
  <c r="F64" i="2" s="1"/>
  <c r="C813" i="1"/>
  <c r="C64" i="2" s="1"/>
  <c r="F766" i="1"/>
  <c r="H766" i="1" s="1"/>
  <c r="F767" i="1"/>
  <c r="H767" i="1" s="1"/>
  <c r="F768" i="1"/>
  <c r="H768" i="1" s="1"/>
  <c r="F769" i="1"/>
  <c r="H769" i="1" s="1"/>
  <c r="F770" i="1"/>
  <c r="F771" i="1"/>
  <c r="H771" i="1" s="1"/>
  <c r="F772" i="1"/>
  <c r="H772" i="1" s="1"/>
  <c r="F773" i="1"/>
  <c r="H773" i="1" s="1"/>
  <c r="F774" i="1"/>
  <c r="H774" i="1" s="1"/>
  <c r="F775" i="1"/>
  <c r="H775" i="1" s="1"/>
  <c r="F776" i="1"/>
  <c r="H776" i="1" s="1"/>
  <c r="F777" i="1"/>
  <c r="H777" i="1" s="1"/>
  <c r="F778" i="1"/>
  <c r="H778" i="1" s="1"/>
  <c r="F779" i="1"/>
  <c r="H779" i="1" s="1"/>
  <c r="F780" i="1"/>
  <c r="H780" i="1" s="1"/>
  <c r="F781" i="1"/>
  <c r="H781" i="1" s="1"/>
  <c r="F783" i="1"/>
  <c r="H783" i="1" s="1"/>
  <c r="F765" i="1"/>
  <c r="H765" i="1" s="1"/>
  <c r="E784" i="1"/>
  <c r="D63" i="2" s="1"/>
  <c r="G784" i="1"/>
  <c r="F63" i="2" s="1"/>
  <c r="C784" i="1"/>
  <c r="C63" i="2" s="1"/>
  <c r="F746" i="1"/>
  <c r="H746" i="1" s="1"/>
  <c r="F747" i="1"/>
  <c r="H747" i="1" s="1"/>
  <c r="F748" i="1"/>
  <c r="H748" i="1" s="1"/>
  <c r="F749" i="1"/>
  <c r="H749" i="1" s="1"/>
  <c r="F751" i="1"/>
  <c r="H751" i="1" s="1"/>
  <c r="F752" i="1"/>
  <c r="H752" i="1" s="1"/>
  <c r="F753" i="1"/>
  <c r="H753" i="1" s="1"/>
  <c r="F754" i="1"/>
  <c r="H754" i="1" s="1"/>
  <c r="F755" i="1"/>
  <c r="H755" i="1" s="1"/>
  <c r="F756" i="1"/>
  <c r="H756" i="1" s="1"/>
  <c r="F757" i="1"/>
  <c r="H757" i="1" s="1"/>
  <c r="F758" i="1"/>
  <c r="H758" i="1" s="1"/>
  <c r="F759" i="1"/>
  <c r="H759" i="1" s="1"/>
  <c r="F761" i="1"/>
  <c r="H761" i="1" s="1"/>
  <c r="F745" i="1"/>
  <c r="E762" i="1"/>
  <c r="D62" i="2" s="1"/>
  <c r="G762" i="1"/>
  <c r="F62" i="2" s="1"/>
  <c r="C762" i="1"/>
  <c r="C62" i="2" s="1"/>
  <c r="F735" i="1"/>
  <c r="H735" i="1" s="1"/>
  <c r="F736" i="1"/>
  <c r="F737" i="1"/>
  <c r="H737" i="1" s="1"/>
  <c r="F738" i="1"/>
  <c r="H738" i="1" s="1"/>
  <c r="F739" i="1"/>
  <c r="H739" i="1" s="1"/>
  <c r="F741" i="1"/>
  <c r="H741" i="1" s="1"/>
  <c r="F734" i="1"/>
  <c r="H734" i="1" s="1"/>
  <c r="E742" i="1"/>
  <c r="D61" i="2" s="1"/>
  <c r="G742" i="1"/>
  <c r="F61" i="2" s="1"/>
  <c r="C742" i="1"/>
  <c r="C61" i="2" s="1"/>
  <c r="C731" i="1"/>
  <c r="C60" i="2" s="1"/>
  <c r="F7" i="1"/>
  <c r="F8" i="1"/>
  <c r="H8" i="1" s="1"/>
  <c r="C9" i="1"/>
  <c r="C11" i="2" s="1"/>
  <c r="E9" i="1"/>
  <c r="D11" i="2" s="1"/>
  <c r="G9" i="1"/>
  <c r="F11" i="2" s="1"/>
  <c r="G29" i="1"/>
  <c r="F12" i="2" s="1"/>
  <c r="G47" i="1"/>
  <c r="F13" i="2" s="1"/>
  <c r="G65" i="1"/>
  <c r="F14" i="2" s="1"/>
  <c r="G80" i="1"/>
  <c r="F15" i="2" s="1"/>
  <c r="G96" i="1"/>
  <c r="F16" i="2" s="1"/>
  <c r="G131" i="1"/>
  <c r="F19" i="2" s="1"/>
  <c r="G149" i="1"/>
  <c r="F20" i="2" s="1"/>
  <c r="G182" i="1"/>
  <c r="F21" i="2" s="1"/>
  <c r="G198" i="1"/>
  <c r="F22" i="2" s="1"/>
  <c r="G216" i="1"/>
  <c r="F23" i="2" s="1"/>
  <c r="G230" i="1"/>
  <c r="F24" i="2" s="1"/>
  <c r="G241" i="1"/>
  <c r="F25" i="2" s="1"/>
  <c r="G251" i="1"/>
  <c r="G260" i="1"/>
  <c r="F27" i="2" s="1"/>
  <c r="G275" i="1"/>
  <c r="F28" i="2" s="1"/>
  <c r="G292" i="1"/>
  <c r="F29" i="2" s="1"/>
  <c r="G319" i="1"/>
  <c r="F30" i="2" s="1"/>
  <c r="G338" i="1"/>
  <c r="F31" i="2" s="1"/>
  <c r="G351" i="1"/>
  <c r="F32" i="2" s="1"/>
  <c r="G366" i="1"/>
  <c r="F33" i="2" s="1"/>
  <c r="G378" i="1"/>
  <c r="F34" i="2" s="1"/>
  <c r="G390" i="1"/>
  <c r="F35" i="2" s="1"/>
  <c r="G412" i="1"/>
  <c r="F36" i="2" s="1"/>
  <c r="G431" i="1"/>
  <c r="F37" i="2" s="1"/>
  <c r="G448" i="1"/>
  <c r="F38" i="2" s="1"/>
  <c r="G461" i="1"/>
  <c r="F39" i="2" s="1"/>
  <c r="G482" i="1"/>
  <c r="F40" i="2" s="1"/>
  <c r="G504" i="1"/>
  <c r="F41" i="2" s="1"/>
  <c r="G515" i="1"/>
  <c r="F42" i="2" s="1"/>
  <c r="G533" i="1"/>
  <c r="F43" i="2" s="1"/>
  <c r="G544" i="1"/>
  <c r="F44" i="2" s="1"/>
  <c r="G553" i="1"/>
  <c r="F45" i="2" s="1"/>
  <c r="G562" i="1"/>
  <c r="F46" i="2" s="1"/>
  <c r="G576" i="1"/>
  <c r="F47" i="2" s="1"/>
  <c r="G585" i="1"/>
  <c r="F48" i="2" s="1"/>
  <c r="G595" i="1"/>
  <c r="F49" i="2" s="1"/>
  <c r="G605" i="1"/>
  <c r="F50" i="2" s="1"/>
  <c r="G616" i="1"/>
  <c r="F51" i="2" s="1"/>
  <c r="G634" i="1"/>
  <c r="F52" i="2" s="1"/>
  <c r="G646" i="1"/>
  <c r="F53" i="2" s="1"/>
  <c r="G659" i="1"/>
  <c r="F54" i="2" s="1"/>
  <c r="G670" i="1"/>
  <c r="F55" i="2" s="1"/>
  <c r="G681" i="1"/>
  <c r="F56" i="2" s="1"/>
  <c r="G690" i="1"/>
  <c r="F57" i="2" s="1"/>
  <c r="G704" i="1"/>
  <c r="F58" i="2" s="1"/>
  <c r="G712" i="1"/>
  <c r="F59" i="2" s="1"/>
  <c r="G731" i="1"/>
  <c r="F60" i="2" s="1"/>
  <c r="G930" i="1"/>
  <c r="F71" i="2" s="1"/>
  <c r="G941" i="1"/>
  <c r="F72" i="2" s="1"/>
  <c r="G964" i="1"/>
  <c r="F73" i="2" s="1"/>
  <c r="G977" i="1"/>
  <c r="F74" i="2" s="1"/>
  <c r="G998" i="1"/>
  <c r="G1021" i="1"/>
  <c r="F76" i="2" s="1"/>
  <c r="G1041" i="1"/>
  <c r="F77" i="2" s="1"/>
  <c r="G1050" i="1"/>
  <c r="F78" i="2" s="1"/>
  <c r="G1066" i="1"/>
  <c r="F79" i="2" s="1"/>
  <c r="G1070" i="1"/>
  <c r="F80" i="2" s="1"/>
  <c r="G1110" i="1"/>
  <c r="F86" i="2" s="1"/>
  <c r="G1095" i="1"/>
  <c r="F85" i="2" s="1"/>
  <c r="G1120" i="1"/>
  <c r="G1132" i="1"/>
  <c r="F92" i="2" s="1"/>
  <c r="G1128" i="1"/>
  <c r="F91" i="2" s="1"/>
  <c r="F12" i="1"/>
  <c r="H12" i="1" s="1"/>
  <c r="F14" i="1"/>
  <c r="H14" i="1" s="1"/>
  <c r="F15" i="1"/>
  <c r="F16" i="1"/>
  <c r="H16" i="1" s="1"/>
  <c r="F18" i="1"/>
  <c r="H18" i="1" s="1"/>
  <c r="F19" i="1"/>
  <c r="H19" i="1" s="1"/>
  <c r="F21" i="1"/>
  <c r="H21" i="1" s="1"/>
  <c r="F22" i="1"/>
  <c r="H22" i="1" s="1"/>
  <c r="F23" i="1"/>
  <c r="H23" i="1" s="1"/>
  <c r="F24" i="1"/>
  <c r="H24" i="1" s="1"/>
  <c r="F28" i="1"/>
  <c r="H28" i="1" s="1"/>
  <c r="F32" i="1"/>
  <c r="H32" i="1" s="1"/>
  <c r="F50" i="1"/>
  <c r="H50" i="1" s="1"/>
  <c r="F68" i="1"/>
  <c r="H68" i="1" s="1"/>
  <c r="F83" i="1"/>
  <c r="H83" i="1" s="1"/>
  <c r="F104" i="1"/>
  <c r="H104" i="1" s="1"/>
  <c r="F134" i="1"/>
  <c r="H134" i="1" s="1"/>
  <c r="F152" i="1"/>
  <c r="H152" i="1" s="1"/>
  <c r="F185" i="1"/>
  <c r="H185" i="1" s="1"/>
  <c r="F201" i="1"/>
  <c r="H201" i="1" s="1"/>
  <c r="F219" i="1"/>
  <c r="H219" i="1" s="1"/>
  <c r="F233" i="1"/>
  <c r="F254" i="1"/>
  <c r="F263" i="1"/>
  <c r="H263" i="1" s="1"/>
  <c r="F278" i="1"/>
  <c r="H278" i="1" s="1"/>
  <c r="F295" i="1"/>
  <c r="H295" i="1" s="1"/>
  <c r="F341" i="1"/>
  <c r="H341" i="1" s="1"/>
  <c r="F354" i="1"/>
  <c r="H354" i="1" s="1"/>
  <c r="F369" i="1"/>
  <c r="H369" i="1" s="1"/>
  <c r="F381" i="1"/>
  <c r="H381" i="1" s="1"/>
  <c r="F389" i="1"/>
  <c r="H389" i="1" s="1"/>
  <c r="F415" i="1"/>
  <c r="H415" i="1" s="1"/>
  <c r="F451" i="1"/>
  <c r="H451" i="1" s="1"/>
  <c r="F464" i="1"/>
  <c r="H464" i="1" s="1"/>
  <c r="F485" i="1"/>
  <c r="H485" i="1" s="1"/>
  <c r="F507" i="1"/>
  <c r="H507" i="1" s="1"/>
  <c r="F508" i="1"/>
  <c r="H508" i="1" s="1"/>
  <c r="F510" i="1"/>
  <c r="H510" i="1" s="1"/>
  <c r="F511" i="1"/>
  <c r="H511" i="1" s="1"/>
  <c r="F512" i="1"/>
  <c r="H512" i="1" s="1"/>
  <c r="F513" i="1"/>
  <c r="H513" i="1" s="1"/>
  <c r="F514" i="1"/>
  <c r="H514" i="1" s="1"/>
  <c r="F519" i="1"/>
  <c r="H519" i="1" s="1"/>
  <c r="F520" i="1"/>
  <c r="H520" i="1" s="1"/>
  <c r="F521" i="1"/>
  <c r="H521" i="1" s="1"/>
  <c r="F522" i="1"/>
  <c r="H522" i="1" s="1"/>
  <c r="F523" i="1"/>
  <c r="H523" i="1" s="1"/>
  <c r="F524" i="1"/>
  <c r="H524" i="1" s="1"/>
  <c r="F525" i="1"/>
  <c r="H525" i="1" s="1"/>
  <c r="F526" i="1"/>
  <c r="H526" i="1" s="1"/>
  <c r="F527" i="1"/>
  <c r="H527" i="1" s="1"/>
  <c r="F528" i="1"/>
  <c r="H528" i="1" s="1"/>
  <c r="F529" i="1"/>
  <c r="H529" i="1" s="1"/>
  <c r="F530" i="1"/>
  <c r="H530" i="1" s="1"/>
  <c r="F531" i="1"/>
  <c r="H531" i="1" s="1"/>
  <c r="F532" i="1"/>
  <c r="H532" i="1" s="1"/>
  <c r="F547" i="1"/>
  <c r="H547" i="1" s="1"/>
  <c r="F548" i="1"/>
  <c r="H548" i="1" s="1"/>
  <c r="F549" i="1"/>
  <c r="F550" i="1"/>
  <c r="H550" i="1" s="1"/>
  <c r="F551" i="1"/>
  <c r="H551" i="1" s="1"/>
  <c r="F552" i="1"/>
  <c r="H552" i="1" s="1"/>
  <c r="F556" i="1"/>
  <c r="H556" i="1" s="1"/>
  <c r="F565" i="1"/>
  <c r="H565" i="1" s="1"/>
  <c r="F579" i="1"/>
  <c r="H579" i="1" s="1"/>
  <c r="F589" i="1"/>
  <c r="H589" i="1" s="1"/>
  <c r="F590" i="1"/>
  <c r="H590" i="1" s="1"/>
  <c r="F591" i="1"/>
  <c r="H591" i="1" s="1"/>
  <c r="F592" i="1"/>
  <c r="H592" i="1" s="1"/>
  <c r="F593" i="1"/>
  <c r="H593" i="1" s="1"/>
  <c r="F594" i="1"/>
  <c r="H594" i="1" s="1"/>
  <c r="F598" i="1"/>
  <c r="H598" i="1" s="1"/>
  <c r="F608" i="1"/>
  <c r="H608" i="1" s="1"/>
  <c r="F609" i="1"/>
  <c r="H609" i="1" s="1"/>
  <c r="F610" i="1"/>
  <c r="H610" i="1" s="1"/>
  <c r="F611" i="1"/>
  <c r="H611" i="1" s="1"/>
  <c r="F612" i="1"/>
  <c r="H612" i="1" s="1"/>
  <c r="F613" i="1"/>
  <c r="H613" i="1" s="1"/>
  <c r="F614" i="1"/>
  <c r="H614" i="1" s="1"/>
  <c r="F615" i="1"/>
  <c r="H615" i="1" s="1"/>
  <c r="F619" i="1"/>
  <c r="H619" i="1" s="1"/>
  <c r="F620" i="1"/>
  <c r="H620" i="1" s="1"/>
  <c r="F621" i="1"/>
  <c r="F622" i="1"/>
  <c r="H622" i="1" s="1"/>
  <c r="F623" i="1"/>
  <c r="H623" i="1" s="1"/>
  <c r="F624" i="1"/>
  <c r="H624" i="1" s="1"/>
  <c r="F626" i="1"/>
  <c r="H626" i="1" s="1"/>
  <c r="F627" i="1"/>
  <c r="H627" i="1" s="1"/>
  <c r="F628" i="1"/>
  <c r="H628" i="1" s="1"/>
  <c r="F629" i="1"/>
  <c r="H629" i="1" s="1"/>
  <c r="F630" i="1"/>
  <c r="H630" i="1" s="1"/>
  <c r="F631" i="1"/>
  <c r="H631" i="1" s="1"/>
  <c r="F632" i="1"/>
  <c r="H632" i="1" s="1"/>
  <c r="F633" i="1"/>
  <c r="H633" i="1" s="1"/>
  <c r="F637" i="1"/>
  <c r="H637" i="1" s="1"/>
  <c r="F638" i="1"/>
  <c r="H638" i="1" s="1"/>
  <c r="F639" i="1"/>
  <c r="F640" i="1"/>
  <c r="H640" i="1" s="1"/>
  <c r="F642" i="1"/>
  <c r="H642" i="1" s="1"/>
  <c r="F643" i="1"/>
  <c r="H643" i="1" s="1"/>
  <c r="F644" i="1"/>
  <c r="H644" i="1" s="1"/>
  <c r="F645" i="1"/>
  <c r="H645" i="1" s="1"/>
  <c r="F649" i="1"/>
  <c r="H649" i="1" s="1"/>
  <c r="F650" i="1"/>
  <c r="H650" i="1" s="1"/>
  <c r="F651" i="1"/>
  <c r="H651" i="1" s="1"/>
  <c r="F652" i="1"/>
  <c r="H652" i="1" s="1"/>
  <c r="F654" i="1"/>
  <c r="H654" i="1" s="1"/>
  <c r="F655" i="1"/>
  <c r="H655" i="1" s="1"/>
  <c r="F656" i="1"/>
  <c r="H656" i="1" s="1"/>
  <c r="F657" i="1"/>
  <c r="H657" i="1" s="1"/>
  <c r="F658" i="1"/>
  <c r="H658" i="1" s="1"/>
  <c r="F662" i="1"/>
  <c r="H662" i="1" s="1"/>
  <c r="F663" i="1"/>
  <c r="H663" i="1" s="1"/>
  <c r="F664" i="1"/>
  <c r="H664" i="1" s="1"/>
  <c r="F665" i="1"/>
  <c r="H665" i="1" s="1"/>
  <c r="F668" i="1"/>
  <c r="H668" i="1" s="1"/>
  <c r="F669" i="1"/>
  <c r="H669" i="1" s="1"/>
  <c r="F673" i="1"/>
  <c r="H673" i="1" s="1"/>
  <c r="F674" i="1"/>
  <c r="H674" i="1" s="1"/>
  <c r="F675" i="1"/>
  <c r="H675" i="1" s="1"/>
  <c r="F677" i="1"/>
  <c r="H677" i="1" s="1"/>
  <c r="F678" i="1"/>
  <c r="H678" i="1" s="1"/>
  <c r="F679" i="1"/>
  <c r="H679" i="1" s="1"/>
  <c r="F680" i="1"/>
  <c r="H680" i="1" s="1"/>
  <c r="F684" i="1"/>
  <c r="H684" i="1" s="1"/>
  <c r="F686" i="1"/>
  <c r="H686" i="1" s="1"/>
  <c r="F687" i="1"/>
  <c r="H687" i="1" s="1"/>
  <c r="F688" i="1"/>
  <c r="H688" i="1" s="1"/>
  <c r="F689" i="1"/>
  <c r="H689" i="1" s="1"/>
  <c r="F693" i="1"/>
  <c r="H693" i="1" s="1"/>
  <c r="F707" i="1"/>
  <c r="H707" i="1" s="1"/>
  <c r="F708" i="1"/>
  <c r="H708" i="1" s="1"/>
  <c r="F709" i="1"/>
  <c r="H709" i="1" s="1"/>
  <c r="F710" i="1"/>
  <c r="H710" i="1" s="1"/>
  <c r="F711" i="1"/>
  <c r="H711" i="1" s="1"/>
  <c r="F716" i="1"/>
  <c r="H716" i="1" s="1"/>
  <c r="F717" i="1"/>
  <c r="H717" i="1" s="1"/>
  <c r="F718" i="1"/>
  <c r="H718" i="1" s="1"/>
  <c r="F719" i="1"/>
  <c r="H719" i="1" s="1"/>
  <c r="F720" i="1"/>
  <c r="H720" i="1" s="1"/>
  <c r="F721" i="1"/>
  <c r="H721" i="1" s="1"/>
  <c r="F722" i="1"/>
  <c r="H722" i="1" s="1"/>
  <c r="F723" i="1"/>
  <c r="H723" i="1" s="1"/>
  <c r="F724" i="1"/>
  <c r="H724" i="1" s="1"/>
  <c r="F725" i="1"/>
  <c r="H725" i="1" s="1"/>
  <c r="F726" i="1"/>
  <c r="H726" i="1" s="1"/>
  <c r="F728" i="1"/>
  <c r="H728" i="1" s="1"/>
  <c r="F729" i="1"/>
  <c r="H729" i="1" s="1"/>
  <c r="F730" i="1"/>
  <c r="H730" i="1" s="1"/>
  <c r="F933" i="1"/>
  <c r="H933" i="1" s="1"/>
  <c r="F944" i="1"/>
  <c r="H944" i="1" s="1"/>
  <c r="F945" i="1"/>
  <c r="H945" i="1" s="1"/>
  <c r="F946" i="1"/>
  <c r="H946" i="1" s="1"/>
  <c r="F947" i="1"/>
  <c r="H947" i="1" s="1"/>
  <c r="F948" i="1"/>
  <c r="H948" i="1" s="1"/>
  <c r="F949" i="1"/>
  <c r="H949" i="1" s="1"/>
  <c r="F950" i="1"/>
  <c r="H950" i="1" s="1"/>
  <c r="F951" i="1"/>
  <c r="H951" i="1" s="1"/>
  <c r="F952" i="1"/>
  <c r="H952" i="1" s="1"/>
  <c r="F953" i="1"/>
  <c r="H953" i="1" s="1"/>
  <c r="F954" i="1"/>
  <c r="H954" i="1" s="1"/>
  <c r="F955" i="1"/>
  <c r="H955" i="1" s="1"/>
  <c r="F957" i="1"/>
  <c r="H957" i="1" s="1"/>
  <c r="F958" i="1"/>
  <c r="H958" i="1" s="1"/>
  <c r="F959" i="1"/>
  <c r="H959" i="1" s="1"/>
  <c r="F960" i="1"/>
  <c r="H960" i="1" s="1"/>
  <c r="F961" i="1"/>
  <c r="H961" i="1" s="1"/>
  <c r="F962" i="1"/>
  <c r="H962" i="1" s="1"/>
  <c r="F963" i="1"/>
  <c r="H963" i="1" s="1"/>
  <c r="F967" i="1"/>
  <c r="H967" i="1" s="1"/>
  <c r="F968" i="1"/>
  <c r="H968" i="1" s="1"/>
  <c r="F969" i="1"/>
  <c r="H969" i="1" s="1"/>
  <c r="F970" i="1"/>
  <c r="H970" i="1" s="1"/>
  <c r="F971" i="1"/>
  <c r="H971" i="1" s="1"/>
  <c r="F972" i="1"/>
  <c r="H972" i="1" s="1"/>
  <c r="F973" i="1"/>
  <c r="H973" i="1" s="1"/>
  <c r="F974" i="1"/>
  <c r="H974" i="1" s="1"/>
  <c r="F975" i="1"/>
  <c r="H975" i="1" s="1"/>
  <c r="F976" i="1"/>
  <c r="H976" i="1" s="1"/>
  <c r="F980" i="1"/>
  <c r="H980" i="1" s="1"/>
  <c r="F981" i="1"/>
  <c r="H981" i="1" s="1"/>
  <c r="F982" i="1"/>
  <c r="F983" i="1"/>
  <c r="H983" i="1" s="1"/>
  <c r="F984" i="1"/>
  <c r="H984" i="1" s="1"/>
  <c r="F985" i="1"/>
  <c r="H985" i="1" s="1"/>
  <c r="F986" i="1"/>
  <c r="H986" i="1" s="1"/>
  <c r="F987" i="1"/>
  <c r="H987" i="1" s="1"/>
  <c r="F988" i="1"/>
  <c r="H988" i="1" s="1"/>
  <c r="F989" i="1"/>
  <c r="H989" i="1" s="1"/>
  <c r="F990" i="1"/>
  <c r="H990" i="1" s="1"/>
  <c r="F991" i="1"/>
  <c r="H991" i="1" s="1"/>
  <c r="F992" i="1"/>
  <c r="H992" i="1" s="1"/>
  <c r="F993" i="1"/>
  <c r="H993" i="1" s="1"/>
  <c r="F994" i="1"/>
  <c r="H994" i="1" s="1"/>
  <c r="F995" i="1"/>
  <c r="H995" i="1" s="1"/>
  <c r="F996" i="1"/>
  <c r="H996" i="1" s="1"/>
  <c r="F997" i="1"/>
  <c r="H997" i="1" s="1"/>
  <c r="F1001" i="1"/>
  <c r="H1001" i="1" s="1"/>
  <c r="F1002" i="1"/>
  <c r="F1003" i="1"/>
  <c r="H1003" i="1" s="1"/>
  <c r="F1004" i="1"/>
  <c r="H1004" i="1" s="1"/>
  <c r="F1005" i="1"/>
  <c r="H1005" i="1" s="1"/>
  <c r="F1006" i="1"/>
  <c r="H1006" i="1" s="1"/>
  <c r="F1007" i="1"/>
  <c r="H1007" i="1" s="1"/>
  <c r="F1008" i="1"/>
  <c r="H1008" i="1" s="1"/>
  <c r="F1010" i="1"/>
  <c r="H1010" i="1" s="1"/>
  <c r="F1011" i="1"/>
  <c r="H1011" i="1" s="1"/>
  <c r="F1012" i="1"/>
  <c r="H1012" i="1" s="1"/>
  <c r="F1013" i="1"/>
  <c r="H1013" i="1" s="1"/>
  <c r="F1014" i="1"/>
  <c r="H1014" i="1" s="1"/>
  <c r="F1015" i="1"/>
  <c r="H1015" i="1" s="1"/>
  <c r="F1016" i="1"/>
  <c r="H1016" i="1" s="1"/>
  <c r="F1017" i="1"/>
  <c r="H1017" i="1" s="1"/>
  <c r="F1018" i="1"/>
  <c r="H1018" i="1" s="1"/>
  <c r="F1019" i="1"/>
  <c r="H1019" i="1" s="1"/>
  <c r="F1020" i="1"/>
  <c r="H1020" i="1" s="1"/>
  <c r="F1024" i="1"/>
  <c r="H1024" i="1" s="1"/>
  <c r="F1044" i="1"/>
  <c r="H1044" i="1" s="1"/>
  <c r="F1053" i="1"/>
  <c r="F1054" i="1"/>
  <c r="H1054" i="1" s="1"/>
  <c r="F1055" i="1"/>
  <c r="H1055" i="1" s="1"/>
  <c r="F1056" i="1"/>
  <c r="H1056" i="1" s="1"/>
  <c r="F1057" i="1"/>
  <c r="H1057" i="1" s="1"/>
  <c r="F1058" i="1"/>
  <c r="H1058" i="1" s="1"/>
  <c r="F1059" i="1"/>
  <c r="H1059" i="1" s="1"/>
  <c r="F1060" i="1"/>
  <c r="H1060" i="1" s="1"/>
  <c r="F1061" i="1"/>
  <c r="H1061" i="1" s="1"/>
  <c r="F1062" i="1"/>
  <c r="H1062" i="1" s="1"/>
  <c r="F1063" i="1"/>
  <c r="H1063" i="1" s="1"/>
  <c r="F1064" i="1"/>
  <c r="H1064" i="1" s="1"/>
  <c r="F1065" i="1"/>
  <c r="H1065" i="1" s="1"/>
  <c r="F1069" i="1"/>
  <c r="H1069" i="1" s="1"/>
  <c r="F1098" i="1"/>
  <c r="H1098" i="1" s="1"/>
  <c r="F1079" i="1"/>
  <c r="F1113" i="1"/>
  <c r="H1113" i="1" s="1"/>
  <c r="C29" i="1"/>
  <c r="C12" i="2" s="1"/>
  <c r="C47" i="1"/>
  <c r="C13" i="2" s="1"/>
  <c r="C65" i="1"/>
  <c r="C14" i="2" s="1"/>
  <c r="C131" i="1"/>
  <c r="C19" i="2" s="1"/>
  <c r="C149" i="1"/>
  <c r="C20" i="2" s="1"/>
  <c r="C182" i="1"/>
  <c r="C198" i="1"/>
  <c r="C22" i="2" s="1"/>
  <c r="C216" i="1"/>
  <c r="C23" i="2" s="1"/>
  <c r="C241" i="1"/>
  <c r="C25" i="2" s="1"/>
  <c r="C251" i="1"/>
  <c r="C26" i="2" s="1"/>
  <c r="C260" i="1"/>
  <c r="C27" i="2" s="1"/>
  <c r="C275" i="1"/>
  <c r="C28" i="2" s="1"/>
  <c r="C292" i="1"/>
  <c r="C29" i="2" s="1"/>
  <c r="C319" i="1"/>
  <c r="C30" i="2" s="1"/>
  <c r="C338" i="1"/>
  <c r="C31" i="2" s="1"/>
  <c r="C351" i="1"/>
  <c r="C32" i="2" s="1"/>
  <c r="C366" i="1"/>
  <c r="C33" i="2" s="1"/>
  <c r="C390" i="1"/>
  <c r="C35" i="2" s="1"/>
  <c r="C431" i="1"/>
  <c r="C37" i="2" s="1"/>
  <c r="C448" i="1"/>
  <c r="C38" i="2" s="1"/>
  <c r="C461" i="1"/>
  <c r="C39" i="2" s="1"/>
  <c r="C482" i="1"/>
  <c r="C40" i="2" s="1"/>
  <c r="C504" i="1"/>
  <c r="C41" i="2" s="1"/>
  <c r="C515" i="1"/>
  <c r="C42" i="2" s="1"/>
  <c r="C533" i="1"/>
  <c r="C43" i="2" s="1"/>
  <c r="C544" i="1"/>
  <c r="C44" i="2" s="1"/>
  <c r="C553" i="1"/>
  <c r="C45" i="2" s="1"/>
  <c r="C562" i="1"/>
  <c r="C46" i="2" s="1"/>
  <c r="C576" i="1"/>
  <c r="C47" i="2" s="1"/>
  <c r="C585" i="1"/>
  <c r="C48" i="2" s="1"/>
  <c r="C595" i="1"/>
  <c r="C49" i="2" s="1"/>
  <c r="C605" i="1"/>
  <c r="C50" i="2" s="1"/>
  <c r="C616" i="1"/>
  <c r="C51" i="2" s="1"/>
  <c r="C634" i="1"/>
  <c r="C52" i="2" s="1"/>
  <c r="C646" i="1"/>
  <c r="C53" i="2" s="1"/>
  <c r="C659" i="1"/>
  <c r="C54" i="2" s="1"/>
  <c r="C670" i="1"/>
  <c r="C55" i="2" s="1"/>
  <c r="C681" i="1"/>
  <c r="C56" i="2" s="1"/>
  <c r="C690" i="1"/>
  <c r="C57" i="2" s="1"/>
  <c r="C704" i="1"/>
  <c r="C58" i="2" s="1"/>
  <c r="C712" i="1"/>
  <c r="C59" i="2" s="1"/>
  <c r="C930" i="1"/>
  <c r="C964" i="1"/>
  <c r="C73" i="2" s="1"/>
  <c r="C977" i="1"/>
  <c r="C74" i="2" s="1"/>
  <c r="C998" i="1"/>
  <c r="C75" i="2" s="1"/>
  <c r="C1021" i="1"/>
  <c r="C76" i="2" s="1"/>
  <c r="C1041" i="1"/>
  <c r="C77" i="2" s="1"/>
  <c r="C1050" i="1"/>
  <c r="C78" i="2" s="1"/>
  <c r="C1066" i="1"/>
  <c r="C79" i="2" s="1"/>
  <c r="C1070" i="1"/>
  <c r="C80" i="2" s="1"/>
  <c r="C1110" i="1"/>
  <c r="C1095" i="1"/>
  <c r="C85" i="2" s="1"/>
  <c r="E96" i="1"/>
  <c r="D16" i="2" s="1"/>
  <c r="E131" i="1"/>
  <c r="E149" i="1"/>
  <c r="D20" i="2" s="1"/>
  <c r="E182" i="1"/>
  <c r="D21" i="2" s="1"/>
  <c r="E198" i="1"/>
  <c r="D22" i="2" s="1"/>
  <c r="E216" i="1"/>
  <c r="D23" i="2" s="1"/>
  <c r="E230" i="1"/>
  <c r="D24" i="2" s="1"/>
  <c r="E241" i="1"/>
  <c r="D25" i="2" s="1"/>
  <c r="E251" i="1"/>
  <c r="D26" i="2" s="1"/>
  <c r="E260" i="1"/>
  <c r="D27" i="2" s="1"/>
  <c r="E275" i="1"/>
  <c r="D28" i="2" s="1"/>
  <c r="E292" i="1"/>
  <c r="D29" i="2" s="1"/>
  <c r="E319" i="1"/>
  <c r="D30" i="2" s="1"/>
  <c r="E338" i="1"/>
  <c r="D31" i="2" s="1"/>
  <c r="E351" i="1"/>
  <c r="D32" i="2" s="1"/>
  <c r="E366" i="1"/>
  <c r="D33" i="2" s="1"/>
  <c r="E378" i="1"/>
  <c r="D34" i="2" s="1"/>
  <c r="E390" i="1"/>
  <c r="D35" i="2" s="1"/>
  <c r="E412" i="1"/>
  <c r="D36" i="2" s="1"/>
  <c r="E431" i="1"/>
  <c r="D37" i="2" s="1"/>
  <c r="E448" i="1"/>
  <c r="D38" i="2" s="1"/>
  <c r="E461" i="1"/>
  <c r="D39" i="2" s="1"/>
  <c r="E482" i="1"/>
  <c r="D40" i="2" s="1"/>
  <c r="E504" i="1"/>
  <c r="D41" i="2" s="1"/>
  <c r="E515" i="1"/>
  <c r="D42" i="2" s="1"/>
  <c r="E533" i="1"/>
  <c r="D43" i="2" s="1"/>
  <c r="E544" i="1"/>
  <c r="D44" i="2" s="1"/>
  <c r="E553" i="1"/>
  <c r="D45" i="2" s="1"/>
  <c r="E562" i="1"/>
  <c r="D46" i="2" s="1"/>
  <c r="E576" i="1"/>
  <c r="D47" i="2" s="1"/>
  <c r="E585" i="1"/>
  <c r="D48" i="2" s="1"/>
  <c r="E595" i="1"/>
  <c r="D49" i="2" s="1"/>
  <c r="E605" i="1"/>
  <c r="D50" i="2" s="1"/>
  <c r="E616" i="1"/>
  <c r="D51" i="2" s="1"/>
  <c r="E634" i="1"/>
  <c r="D52" i="2" s="1"/>
  <c r="E646" i="1"/>
  <c r="D53" i="2" s="1"/>
  <c r="E659" i="1"/>
  <c r="D54" i="2" s="1"/>
  <c r="E670" i="1"/>
  <c r="D55" i="2" s="1"/>
  <c r="E681" i="1"/>
  <c r="D56" i="2" s="1"/>
  <c r="E690" i="1"/>
  <c r="D57" i="2" s="1"/>
  <c r="E704" i="1"/>
  <c r="D58" i="2" s="1"/>
  <c r="E712" i="1"/>
  <c r="D59" i="2" s="1"/>
  <c r="E731" i="1"/>
  <c r="D60" i="2" s="1"/>
  <c r="C1128" i="1"/>
  <c r="C91" i="2" s="1"/>
  <c r="C1132" i="1"/>
  <c r="C92" i="2" s="1"/>
  <c r="E1050" i="1"/>
  <c r="D78" i="2" s="1"/>
  <c r="E1070" i="1"/>
  <c r="D80" i="2" s="1"/>
  <c r="E930" i="1"/>
  <c r="D71" i="2" s="1"/>
  <c r="E941" i="1"/>
  <c r="D72" i="2" s="1"/>
  <c r="E964" i="1"/>
  <c r="D73" i="2" s="1"/>
  <c r="E977" i="1"/>
  <c r="E998" i="1"/>
  <c r="D75" i="2" s="1"/>
  <c r="E1021" i="1"/>
  <c r="D76" i="2" s="1"/>
  <c r="E1066" i="1"/>
  <c r="D79" i="2" s="1"/>
  <c r="E1120" i="1"/>
  <c r="D87" i="2" s="1"/>
  <c r="E1110" i="1"/>
  <c r="D86" i="2" s="1"/>
  <c r="E1095" i="1"/>
  <c r="D85" i="2" s="1"/>
  <c r="E29" i="1"/>
  <c r="D12" i="2" s="1"/>
  <c r="E47" i="1"/>
  <c r="D13" i="2" s="1"/>
  <c r="E65" i="1"/>
  <c r="D14" i="2" s="1"/>
  <c r="E80" i="1"/>
  <c r="D15" i="2" s="1"/>
  <c r="E1132" i="1"/>
  <c r="D92" i="2" s="1"/>
  <c r="E1128" i="1"/>
  <c r="D91" i="2" s="1"/>
  <c r="C1122" i="1" l="1"/>
  <c r="C1072" i="1"/>
  <c r="G904" i="1"/>
  <c r="C98" i="1"/>
  <c r="C904" i="1"/>
  <c r="F902" i="1"/>
  <c r="E68" i="2" s="1"/>
  <c r="G68" i="2" s="1"/>
  <c r="H882" i="1"/>
  <c r="H902" i="1" s="1"/>
  <c r="F869" i="1"/>
  <c r="H869" i="1" s="1"/>
  <c r="H878" i="1" s="1"/>
  <c r="E878" i="1"/>
  <c r="F849" i="1"/>
  <c r="E65" i="2" s="1"/>
  <c r="G65" i="2" s="1"/>
  <c r="H817" i="1"/>
  <c r="H849" i="1" s="1"/>
  <c r="H864" i="1"/>
  <c r="F864" i="1"/>
  <c r="E66" i="2" s="1"/>
  <c r="G66" i="2" s="1"/>
  <c r="H813" i="1"/>
  <c r="F813" i="1"/>
  <c r="E64" i="2" s="1"/>
  <c r="G64" i="2" s="1"/>
  <c r="F784" i="1"/>
  <c r="E63" i="2" s="1"/>
  <c r="G63" i="2" s="1"/>
  <c r="H770" i="1"/>
  <c r="H784" i="1" s="1"/>
  <c r="H745" i="1"/>
  <c r="F750" i="1"/>
  <c r="H750" i="1" s="1"/>
  <c r="F742" i="1"/>
  <c r="E61" i="2" s="1"/>
  <c r="G61" i="2" s="1"/>
  <c r="H736" i="1"/>
  <c r="H742" i="1" s="1"/>
  <c r="F1127" i="1"/>
  <c r="H1127" i="1" s="1"/>
  <c r="F9" i="1"/>
  <c r="H9" i="1" s="1"/>
  <c r="H254" i="1"/>
  <c r="F260" i="1"/>
  <c r="E27" i="2" s="1"/>
  <c r="G27" i="2" s="1"/>
  <c r="C86" i="2"/>
  <c r="C88" i="2" s="1"/>
  <c r="E98" i="1"/>
  <c r="F390" i="1"/>
  <c r="E35" i="2" s="1"/>
  <c r="G35" i="2" s="1"/>
  <c r="F553" i="1"/>
  <c r="E45" i="2" s="1"/>
  <c r="G45" i="2" s="1"/>
  <c r="H549" i="1"/>
  <c r="F659" i="1"/>
  <c r="E54" i="2" s="1"/>
  <c r="G54" i="2" s="1"/>
  <c r="F605" i="1"/>
  <c r="E50" i="2" s="1"/>
  <c r="G50" i="2" s="1"/>
  <c r="E1122" i="1"/>
  <c r="C15" i="2"/>
  <c r="C17" i="2" s="1"/>
  <c r="F536" i="1"/>
  <c r="H536" i="1" s="1"/>
  <c r="F198" i="1"/>
  <c r="E22" i="2" s="1"/>
  <c r="G22" i="2" s="1"/>
  <c r="H7" i="1"/>
  <c r="F712" i="1"/>
  <c r="D88" i="2"/>
  <c r="F17" i="2"/>
  <c r="F504" i="1"/>
  <c r="F1066" i="1"/>
  <c r="H1053" i="1"/>
  <c r="F1009" i="1"/>
  <c r="H1009" i="1" s="1"/>
  <c r="F641" i="1"/>
  <c r="H641" i="1" s="1"/>
  <c r="F509" i="1"/>
  <c r="F244" i="1"/>
  <c r="F482" i="1"/>
  <c r="F518" i="1"/>
  <c r="F87" i="2"/>
  <c r="F88" i="2" s="1"/>
  <c r="G1122" i="1"/>
  <c r="G1072" i="1"/>
  <c r="F75" i="2"/>
  <c r="F81" i="2" s="1"/>
  <c r="F96" i="1"/>
  <c r="F676" i="1"/>
  <c r="F667" i="1"/>
  <c r="F685" i="1"/>
  <c r="F461" i="1"/>
  <c r="F25" i="1"/>
  <c r="H25" i="1" s="1"/>
  <c r="F26" i="2"/>
  <c r="F69" i="2" s="1"/>
  <c r="H982" i="1"/>
  <c r="F998" i="1"/>
  <c r="E75" i="2" s="1"/>
  <c r="H1002" i="1"/>
  <c r="F322" i="1"/>
  <c r="F412" i="1"/>
  <c r="E36" i="2" s="1"/>
  <c r="G36" i="2" s="1"/>
  <c r="F230" i="1"/>
  <c r="F715" i="1"/>
  <c r="H715" i="1" s="1"/>
  <c r="F625" i="1"/>
  <c r="H625" i="1" s="1"/>
  <c r="F616" i="1"/>
  <c r="F588" i="1"/>
  <c r="H588" i="1" s="1"/>
  <c r="F366" i="1"/>
  <c r="H233" i="1"/>
  <c r="H639" i="1"/>
  <c r="F319" i="1"/>
  <c r="F909" i="1"/>
  <c r="D17" i="2"/>
  <c r="F1110" i="1"/>
  <c r="F956" i="1"/>
  <c r="F1131" i="1"/>
  <c r="H621" i="1"/>
  <c r="D74" i="2"/>
  <c r="D81" i="2" s="1"/>
  <c r="E1072" i="1"/>
  <c r="D19" i="2"/>
  <c r="F977" i="1"/>
  <c r="C71" i="2"/>
  <c r="C81" i="2" s="1"/>
  <c r="H15" i="1"/>
  <c r="F704" i="1"/>
  <c r="C21" i="2"/>
  <c r="C69" i="2" s="1"/>
  <c r="H1079" i="1"/>
  <c r="G98" i="1"/>
  <c r="F562" i="1"/>
  <c r="F585" i="1"/>
  <c r="E904" i="1" l="1"/>
  <c r="E1124" i="1" s="1"/>
  <c r="E1135" i="1" s="1"/>
  <c r="D67" i="2"/>
  <c r="D69" i="2" s="1"/>
  <c r="C1074" i="1"/>
  <c r="F878" i="1"/>
  <c r="E67" i="2" s="1"/>
  <c r="G67" i="2" s="1"/>
  <c r="F762" i="1"/>
  <c r="E62" i="2" s="1"/>
  <c r="G62" i="2" s="1"/>
  <c r="H762" i="1"/>
  <c r="H390" i="1"/>
  <c r="F1050" i="1"/>
  <c r="E78" i="2" s="1"/>
  <c r="G78" i="2" s="1"/>
  <c r="F1128" i="1"/>
  <c r="H1128" i="1" s="1"/>
  <c r="F65" i="1"/>
  <c r="H65" i="1" s="1"/>
  <c r="H659" i="1"/>
  <c r="E11" i="2"/>
  <c r="G11" i="2" s="1"/>
  <c r="F646" i="1"/>
  <c r="H646" i="1" s="1"/>
  <c r="F80" i="1"/>
  <c r="H80" i="1" s="1"/>
  <c r="F29" i="1"/>
  <c r="H29" i="1" s="1"/>
  <c r="H553" i="1"/>
  <c r="H260" i="1"/>
  <c r="H998" i="1"/>
  <c r="F1021" i="1"/>
  <c r="E76" i="2" s="1"/>
  <c r="G76" i="2" s="1"/>
  <c r="H198" i="1"/>
  <c r="F1095" i="1"/>
  <c r="E85" i="2" s="1"/>
  <c r="F634" i="1"/>
  <c r="E52" i="2" s="1"/>
  <c r="G52" i="2" s="1"/>
  <c r="H605" i="1"/>
  <c r="F544" i="1"/>
  <c r="F82" i="2"/>
  <c r="F731" i="1"/>
  <c r="H731" i="1" s="1"/>
  <c r="F378" i="1"/>
  <c r="F241" i="1"/>
  <c r="E25" i="2" s="1"/>
  <c r="G25" i="2" s="1"/>
  <c r="F576" i="1"/>
  <c r="E47" i="2" s="1"/>
  <c r="G47" i="2" s="1"/>
  <c r="F351" i="1"/>
  <c r="H351" i="1" s="1"/>
  <c r="H412" i="1"/>
  <c r="F595" i="1"/>
  <c r="E49" i="2" s="1"/>
  <c r="G49" i="2" s="1"/>
  <c r="E59" i="2"/>
  <c r="G59" i="2" s="1"/>
  <c r="H712" i="1"/>
  <c r="C89" i="2"/>
  <c r="C94" i="2" s="1"/>
  <c r="F89" i="2"/>
  <c r="F94" i="2" s="1"/>
  <c r="G75" i="2"/>
  <c r="F1120" i="1"/>
  <c r="H509" i="1"/>
  <c r="F515" i="1"/>
  <c r="H685" i="1"/>
  <c r="F690" i="1"/>
  <c r="H676" i="1"/>
  <c r="F681" i="1"/>
  <c r="E41" i="2"/>
  <c r="G41" i="2" s="1"/>
  <c r="H504" i="1"/>
  <c r="H322" i="1"/>
  <c r="F338" i="1"/>
  <c r="F941" i="1"/>
  <c r="H482" i="1"/>
  <c r="E40" i="2"/>
  <c r="G40" i="2" s="1"/>
  <c r="E33" i="2"/>
  <c r="G33" i="2" s="1"/>
  <c r="H366" i="1"/>
  <c r="E24" i="2"/>
  <c r="G24" i="2" s="1"/>
  <c r="H230" i="1"/>
  <c r="F1041" i="1"/>
  <c r="F149" i="1"/>
  <c r="F431" i="1"/>
  <c r="F292" i="1"/>
  <c r="F131" i="1"/>
  <c r="F448" i="1"/>
  <c r="H461" i="1"/>
  <c r="E39" i="2"/>
  <c r="G39" i="2" s="1"/>
  <c r="F216" i="1"/>
  <c r="F251" i="1"/>
  <c r="H244" i="1"/>
  <c r="E16" i="2"/>
  <c r="G16" i="2" s="1"/>
  <c r="H96" i="1"/>
  <c r="F182" i="1"/>
  <c r="H518" i="1"/>
  <c r="F533" i="1"/>
  <c r="H616" i="1"/>
  <c r="E51" i="2"/>
  <c r="G51" i="2" s="1"/>
  <c r="H667" i="1"/>
  <c r="F670" i="1"/>
  <c r="F275" i="1"/>
  <c r="E79" i="2"/>
  <c r="G79" i="2" s="1"/>
  <c r="H1066" i="1"/>
  <c r="F47" i="1"/>
  <c r="C1124" i="1"/>
  <c r="C1135" i="1" s="1"/>
  <c r="H704" i="1"/>
  <c r="E58" i="2"/>
  <c r="G58" i="2" s="1"/>
  <c r="H585" i="1"/>
  <c r="E48" i="2"/>
  <c r="G48" i="2" s="1"/>
  <c r="G1124" i="1"/>
  <c r="G1135" i="1" s="1"/>
  <c r="H977" i="1"/>
  <c r="E74" i="2"/>
  <c r="G74" i="2" s="1"/>
  <c r="F1132" i="1"/>
  <c r="H1131" i="1"/>
  <c r="F930" i="1"/>
  <c r="H909" i="1"/>
  <c r="E46" i="2"/>
  <c r="G46" i="2" s="1"/>
  <c r="H562" i="1"/>
  <c r="E86" i="2"/>
  <c r="G86" i="2" s="1"/>
  <c r="H1110" i="1"/>
  <c r="G1074" i="1"/>
  <c r="C82" i="2"/>
  <c r="H956" i="1"/>
  <c r="F964" i="1"/>
  <c r="E30" i="2"/>
  <c r="G30" i="2" s="1"/>
  <c r="H319" i="1"/>
  <c r="F1070" i="1"/>
  <c r="E88" i="2" l="1"/>
  <c r="D82" i="2"/>
  <c r="D89" i="2"/>
  <c r="D94" i="2" s="1"/>
  <c r="F904" i="1"/>
  <c r="H904" i="1" s="1"/>
  <c r="E1074" i="1"/>
  <c r="H1050" i="1"/>
  <c r="E14" i="2"/>
  <c r="G14" i="2" s="1"/>
  <c r="E91" i="2"/>
  <c r="G91" i="2" s="1"/>
  <c r="H1021" i="1"/>
  <c r="E12" i="2"/>
  <c r="G12" i="2" s="1"/>
  <c r="E53" i="2"/>
  <c r="G53" i="2" s="1"/>
  <c r="H241" i="1"/>
  <c r="E15" i="2"/>
  <c r="G15" i="2" s="1"/>
  <c r="H634" i="1"/>
  <c r="H595" i="1"/>
  <c r="E32" i="2"/>
  <c r="G32" i="2" s="1"/>
  <c r="F1122" i="1"/>
  <c r="H1122" i="1" s="1"/>
  <c r="H1095" i="1"/>
  <c r="E60" i="2"/>
  <c r="G60" i="2" s="1"/>
  <c r="H544" i="1"/>
  <c r="E44" i="2"/>
  <c r="G44" i="2" s="1"/>
  <c r="H378" i="1"/>
  <c r="E34" i="2"/>
  <c r="G34" i="2" s="1"/>
  <c r="H576" i="1"/>
  <c r="E43" i="2"/>
  <c r="G43" i="2" s="1"/>
  <c r="H533" i="1"/>
  <c r="H448" i="1"/>
  <c r="E38" i="2"/>
  <c r="G38" i="2" s="1"/>
  <c r="H1041" i="1"/>
  <c r="E77" i="2"/>
  <c r="G77" i="2" s="1"/>
  <c r="E72" i="2"/>
  <c r="G72" i="2" s="1"/>
  <c r="H941" i="1"/>
  <c r="H47" i="1"/>
  <c r="E13" i="2"/>
  <c r="E21" i="2"/>
  <c r="G21" i="2" s="1"/>
  <c r="H182" i="1"/>
  <c r="E26" i="2"/>
  <c r="G26" i="2" s="1"/>
  <c r="H251" i="1"/>
  <c r="H292" i="1"/>
  <c r="E29" i="2"/>
  <c r="G29" i="2" s="1"/>
  <c r="E56" i="2"/>
  <c r="G56" i="2" s="1"/>
  <c r="H681" i="1"/>
  <c r="E42" i="2"/>
  <c r="G42" i="2" s="1"/>
  <c r="H515" i="1"/>
  <c r="F98" i="1"/>
  <c r="H98" i="1" s="1"/>
  <c r="E28" i="2"/>
  <c r="G28" i="2" s="1"/>
  <c r="H275" i="1"/>
  <c r="H216" i="1"/>
  <c r="E23" i="2"/>
  <c r="G23" i="2" s="1"/>
  <c r="E37" i="2"/>
  <c r="G37" i="2" s="1"/>
  <c r="H431" i="1"/>
  <c r="H338" i="1"/>
  <c r="E31" i="2"/>
  <c r="G31" i="2" s="1"/>
  <c r="H131" i="1"/>
  <c r="H690" i="1"/>
  <c r="E57" i="2"/>
  <c r="G57" i="2" s="1"/>
  <c r="H1120" i="1"/>
  <c r="E87" i="2"/>
  <c r="G87" i="2" s="1"/>
  <c r="E19" i="2"/>
  <c r="G19" i="2" s="1"/>
  <c r="H670" i="1"/>
  <c r="E55" i="2"/>
  <c r="G55" i="2" s="1"/>
  <c r="H149" i="1"/>
  <c r="E20" i="2"/>
  <c r="G20" i="2" s="1"/>
  <c r="G85" i="2"/>
  <c r="E92" i="2"/>
  <c r="G92" i="2" s="1"/>
  <c r="H1132" i="1"/>
  <c r="E73" i="2"/>
  <c r="G73" i="2" s="1"/>
  <c r="H964" i="1"/>
  <c r="H1070" i="1"/>
  <c r="E80" i="2"/>
  <c r="G80" i="2" s="1"/>
  <c r="H930" i="1"/>
  <c r="E71" i="2"/>
  <c r="F1072" i="1"/>
  <c r="H1072" i="1" s="1"/>
  <c r="G88" i="2" l="1"/>
  <c r="F1124" i="1"/>
  <c r="F1135" i="1" s="1"/>
  <c r="G13" i="2"/>
  <c r="E17" i="2"/>
  <c r="G17" i="2" s="1"/>
  <c r="E69" i="2"/>
  <c r="G69" i="2" s="1"/>
  <c r="F1074" i="1"/>
  <c r="H1074" i="1" s="1"/>
  <c r="G71" i="2"/>
  <c r="E81" i="2"/>
  <c r="G81" i="2" s="1"/>
  <c r="H1124" i="1" l="1"/>
  <c r="H1135" i="1" s="1"/>
  <c r="E82" i="2"/>
  <c r="E89" i="2"/>
  <c r="G82" i="2"/>
  <c r="E94" i="2" l="1"/>
  <c r="G89" i="2"/>
  <c r="G94" i="2" s="1"/>
</calcChain>
</file>

<file path=xl/sharedStrings.xml><?xml version="1.0" encoding="utf-8"?>
<sst xmlns="http://schemas.openxmlformats.org/spreadsheetml/2006/main" count="2183" uniqueCount="1774">
  <si>
    <t>Acct #</t>
  </si>
  <si>
    <t>Description</t>
  </si>
  <si>
    <t>Cost to Date</t>
  </si>
  <si>
    <t>Est. to Complete</t>
  </si>
  <si>
    <t>Total Cost</t>
  </si>
  <si>
    <t>Locked Budget</t>
  </si>
  <si>
    <t>Variance</t>
  </si>
  <si>
    <t>Explanations/Details</t>
  </si>
  <si>
    <t>Above-the-Line Costs</t>
  </si>
  <si>
    <t>0100</t>
  </si>
  <si>
    <t>0200</t>
  </si>
  <si>
    <t>0300</t>
  </si>
  <si>
    <t>DEVELOPMENT COSTS</t>
  </si>
  <si>
    <t>0400</t>
  </si>
  <si>
    <t>PRODUCER</t>
  </si>
  <si>
    <t>0500</t>
  </si>
  <si>
    <t>DIRECTOR</t>
  </si>
  <si>
    <t>0600</t>
  </si>
  <si>
    <t>STARS</t>
  </si>
  <si>
    <t>Total A-above the line</t>
  </si>
  <si>
    <t>1000</t>
  </si>
  <si>
    <t>CAST</t>
  </si>
  <si>
    <t>1100</t>
  </si>
  <si>
    <t>1200</t>
  </si>
  <si>
    <t xml:space="preserve"> </t>
  </si>
  <si>
    <t>1300</t>
  </si>
  <si>
    <t>DESIGN LABOUR</t>
  </si>
  <si>
    <t>1400</t>
  </si>
  <si>
    <t>CONSTRUCTION LABOUR</t>
  </si>
  <si>
    <t>1500</t>
  </si>
  <si>
    <t>SET DRESSING LABOUR</t>
  </si>
  <si>
    <t>1600</t>
  </si>
  <si>
    <t>PROPERTY LABOUR</t>
  </si>
  <si>
    <t>1700</t>
  </si>
  <si>
    <t>SPECIAL EFFECT LABOUR</t>
  </si>
  <si>
    <t>1800</t>
  </si>
  <si>
    <t>WRANGLING LABOUR</t>
  </si>
  <si>
    <t>1900</t>
  </si>
  <si>
    <t>WARDROBE LABOUR</t>
  </si>
  <si>
    <t>2000</t>
  </si>
  <si>
    <t>MAKEUP/HAIR LABOUR</t>
  </si>
  <si>
    <t>2100</t>
  </si>
  <si>
    <t>VIDEOTAPE TECHNICAL CREW</t>
  </si>
  <si>
    <t>2200</t>
  </si>
  <si>
    <t>CAMERA LABOUR</t>
  </si>
  <si>
    <t>2300</t>
  </si>
  <si>
    <t>ELECTRICAL LABOUR</t>
  </si>
  <si>
    <t>2400</t>
  </si>
  <si>
    <t>GRIP LABOUR</t>
  </si>
  <si>
    <t>2500</t>
  </si>
  <si>
    <t>PRODUCTION SOUND LABOUR</t>
  </si>
  <si>
    <t>2600</t>
  </si>
  <si>
    <t>TRANSPORTATION LABOUR</t>
  </si>
  <si>
    <t>2700</t>
  </si>
  <si>
    <t>FRINGE BENEFITS</t>
  </si>
  <si>
    <t>2800</t>
  </si>
  <si>
    <t>PRODUCTION OFFICE EXPENSES</t>
  </si>
  <si>
    <t>2900</t>
  </si>
  <si>
    <t>STUDIO/BACKLOT EXPENSES</t>
  </si>
  <si>
    <t>3000</t>
  </si>
  <si>
    <t>LOCATION OFFICE EXPENSES</t>
  </si>
  <si>
    <t>3100</t>
  </si>
  <si>
    <t>SITE EXPENSES</t>
  </si>
  <si>
    <t>3200</t>
  </si>
  <si>
    <t>UNIT EXPENSES</t>
  </si>
  <si>
    <t>3300</t>
  </si>
  <si>
    <t>TRAVEL &amp; LIVING</t>
  </si>
  <si>
    <t>3400</t>
  </si>
  <si>
    <t>TRANSPORTATION</t>
  </si>
  <si>
    <t>3500</t>
  </si>
  <si>
    <t>CONSTRUCTION MATERIAL</t>
  </si>
  <si>
    <t>3600</t>
  </si>
  <si>
    <t>ART SUPPLIES</t>
  </si>
  <si>
    <t>3700</t>
  </si>
  <si>
    <t>SET DRESSING</t>
  </si>
  <si>
    <t>3800</t>
  </si>
  <si>
    <t>PROPS</t>
  </si>
  <si>
    <t>3900</t>
  </si>
  <si>
    <t>SPECIAL EFFECTS</t>
  </si>
  <si>
    <t>4000</t>
  </si>
  <si>
    <t>ANIMALS</t>
  </si>
  <si>
    <t>4100</t>
  </si>
  <si>
    <t>WARDROBE SUPPLIES</t>
  </si>
  <si>
    <t>4200</t>
  </si>
  <si>
    <t>MAKEUP/HAIR SUPPLIES</t>
  </si>
  <si>
    <t>4300</t>
  </si>
  <si>
    <t>VIDEOTAPE STUDIO FACILITIES</t>
  </si>
  <si>
    <t>4400</t>
  </si>
  <si>
    <t>4500</t>
  </si>
  <si>
    <t>CAMERA EQUIPMENT</t>
  </si>
  <si>
    <t>4600</t>
  </si>
  <si>
    <t>ELECTRICAL EQUIPMENT</t>
  </si>
  <si>
    <t>4700</t>
  </si>
  <si>
    <t>GRIP EQUIPMENT</t>
  </si>
  <si>
    <t>4800</t>
  </si>
  <si>
    <t>SOUND EQUIPMENT</t>
  </si>
  <si>
    <t>4900</t>
  </si>
  <si>
    <t>SECOND UNIT</t>
  </si>
  <si>
    <t>5000</t>
  </si>
  <si>
    <t>VIDEOTAPE STOCK</t>
  </si>
  <si>
    <t>5100</t>
  </si>
  <si>
    <t>PRODUCTION LABORATORY</t>
  </si>
  <si>
    <t>Total Section B</t>
  </si>
  <si>
    <t>Below-the-Line Post Costs</t>
  </si>
  <si>
    <t>6000</t>
  </si>
  <si>
    <t>EDITORIAL LABOUR</t>
  </si>
  <si>
    <t>6100</t>
  </si>
  <si>
    <t>EDITORIAL EQUIPMENT</t>
  </si>
  <si>
    <t>6200</t>
  </si>
  <si>
    <t>6300</t>
  </si>
  <si>
    <t>6400</t>
  </si>
  <si>
    <t>POST PRODUCTION LABORATORY</t>
  </si>
  <si>
    <t>6500</t>
  </si>
  <si>
    <t>FILM POST PRODUCTION (SOUND)</t>
  </si>
  <si>
    <t>6600</t>
  </si>
  <si>
    <t>MUSIC</t>
  </si>
  <si>
    <t>6700</t>
  </si>
  <si>
    <t>6800</t>
  </si>
  <si>
    <t>6900</t>
  </si>
  <si>
    <t>Amortization Series</t>
  </si>
  <si>
    <t xml:space="preserve">  Total "C" - Post Production</t>
  </si>
  <si>
    <t>Total "B" + "C"</t>
  </si>
  <si>
    <t>(Production and Post Production)</t>
  </si>
  <si>
    <t>Section D-Other</t>
  </si>
  <si>
    <t>7000</t>
  </si>
  <si>
    <t>UNIT PUBLICITY</t>
  </si>
  <si>
    <t>7100</t>
  </si>
  <si>
    <t>GENERAL EXPENSES</t>
  </si>
  <si>
    <t>7200</t>
  </si>
  <si>
    <t>INDIRECT COSTS</t>
  </si>
  <si>
    <t>Total Section D</t>
  </si>
  <si>
    <t>SUB-TOTAL (A-D)</t>
  </si>
  <si>
    <t>8000</t>
  </si>
  <si>
    <t>CONTINGENCY</t>
  </si>
  <si>
    <t>8100</t>
  </si>
  <si>
    <t>COMPLETION GUARANTEE</t>
  </si>
  <si>
    <t>GRAND TOTAL</t>
  </si>
  <si>
    <t>0101</t>
  </si>
  <si>
    <t>0195</t>
  </si>
  <si>
    <t>Other</t>
  </si>
  <si>
    <t>Total for 0100</t>
  </si>
  <si>
    <t/>
  </si>
  <si>
    <t>0201</t>
  </si>
  <si>
    <t>Writer</t>
  </si>
  <si>
    <t>0205</t>
  </si>
  <si>
    <t>0215</t>
  </si>
  <si>
    <t>Storyboard</t>
  </si>
  <si>
    <t>0220</t>
  </si>
  <si>
    <t>0225</t>
  </si>
  <si>
    <t>Research</t>
  </si>
  <si>
    <t>0227</t>
  </si>
  <si>
    <t>0230</t>
  </si>
  <si>
    <t>Secretary</t>
  </si>
  <si>
    <t>0235</t>
  </si>
  <si>
    <t>0260</t>
  </si>
  <si>
    <t>Travel Expenses</t>
  </si>
  <si>
    <t>0265</t>
  </si>
  <si>
    <t>Living Expenses</t>
  </si>
  <si>
    <t>0290</t>
  </si>
  <si>
    <t>Fringe Benefits</t>
  </si>
  <si>
    <t>0295</t>
  </si>
  <si>
    <t>Total for 0200</t>
  </si>
  <si>
    <t>0301</t>
  </si>
  <si>
    <t>0305</t>
  </si>
  <si>
    <t>0325</t>
  </si>
  <si>
    <t>Office Expenses</t>
  </si>
  <si>
    <t>0350</t>
  </si>
  <si>
    <t>0360</t>
  </si>
  <si>
    <t>0365</t>
  </si>
  <si>
    <t>0370</t>
  </si>
  <si>
    <t>Promotion</t>
  </si>
  <si>
    <t>0395</t>
  </si>
  <si>
    <t>Total for 0300</t>
  </si>
  <si>
    <t>0401</t>
  </si>
  <si>
    <t>0405</t>
  </si>
  <si>
    <t>0407</t>
  </si>
  <si>
    <t>0410</t>
  </si>
  <si>
    <t>Co-Producer(s)</t>
  </si>
  <si>
    <t>0415</t>
  </si>
  <si>
    <t>0425</t>
  </si>
  <si>
    <t>Producer's Assistant</t>
  </si>
  <si>
    <t>0460</t>
  </si>
  <si>
    <t>0465</t>
  </si>
  <si>
    <t>0470</t>
  </si>
  <si>
    <t>Public Relations</t>
  </si>
  <si>
    <t>0490</t>
  </si>
  <si>
    <t>0495</t>
  </si>
  <si>
    <t>Total for 0400</t>
  </si>
  <si>
    <t>0501</t>
  </si>
  <si>
    <t>Director</t>
  </si>
  <si>
    <t>0505</t>
  </si>
  <si>
    <t>2nd Unit Director</t>
  </si>
  <si>
    <t>0507</t>
  </si>
  <si>
    <t>Dialogue Director</t>
  </si>
  <si>
    <t>0530</t>
  </si>
  <si>
    <t>Director's Assistant</t>
  </si>
  <si>
    <t>0560</t>
  </si>
  <si>
    <t>0565</t>
  </si>
  <si>
    <t>0590</t>
  </si>
  <si>
    <t>Fringes</t>
  </si>
  <si>
    <t>0592</t>
  </si>
  <si>
    <t>Permits</t>
  </si>
  <si>
    <t>0595</t>
  </si>
  <si>
    <t>Total for 0500</t>
  </si>
  <si>
    <t>0601</t>
  </si>
  <si>
    <t>0604</t>
  </si>
  <si>
    <t>Rights Payment</t>
  </si>
  <si>
    <t>0640</t>
  </si>
  <si>
    <t>Additional Dialogue Recording (ADR/ Looping)</t>
  </si>
  <si>
    <t>0644</t>
  </si>
  <si>
    <t>0660</t>
  </si>
  <si>
    <t>0665</t>
  </si>
  <si>
    <t>0670</t>
  </si>
  <si>
    <t>0672</t>
  </si>
  <si>
    <t>0690</t>
  </si>
  <si>
    <t>0692</t>
  </si>
  <si>
    <t>0695</t>
  </si>
  <si>
    <t>Total for 0600</t>
  </si>
  <si>
    <t>Below-the-Line Costs</t>
  </si>
  <si>
    <t>Section B</t>
  </si>
  <si>
    <t>1001</t>
  </si>
  <si>
    <t>Principals</t>
  </si>
  <si>
    <t>1004</t>
  </si>
  <si>
    <t>1010</t>
  </si>
  <si>
    <t>Actors</t>
  </si>
  <si>
    <t>1018</t>
  </si>
  <si>
    <t>1020</t>
  </si>
  <si>
    <t>Other Performers</t>
  </si>
  <si>
    <t>1021</t>
  </si>
  <si>
    <t>1025</t>
  </si>
  <si>
    <t>1028</t>
  </si>
  <si>
    <t>1030</t>
  </si>
  <si>
    <t>Warmup Performers</t>
  </si>
  <si>
    <t>1040</t>
  </si>
  <si>
    <t>1043</t>
  </si>
  <si>
    <t>1050</t>
  </si>
  <si>
    <t>Stunt Co-ordinators</t>
  </si>
  <si>
    <t>1052</t>
  </si>
  <si>
    <t>Stunts/Adjustments</t>
  </si>
  <si>
    <t>1055</t>
  </si>
  <si>
    <t>1060</t>
  </si>
  <si>
    <t>Choreographer</t>
  </si>
  <si>
    <t>1065</t>
  </si>
  <si>
    <t>Upgrading</t>
  </si>
  <si>
    <t>1067</t>
  </si>
  <si>
    <t>1070</t>
  </si>
  <si>
    <t>Casting Director</t>
  </si>
  <si>
    <t>1075</t>
  </si>
  <si>
    <t>1076</t>
  </si>
  <si>
    <t>Rehearsal Area</t>
  </si>
  <si>
    <t>1077</t>
  </si>
  <si>
    <t>1090</t>
  </si>
  <si>
    <t>1092</t>
  </si>
  <si>
    <t>1095</t>
  </si>
  <si>
    <t>Total for 1000</t>
  </si>
  <si>
    <t>BACKGROUND PERFORMERS (EXTRAS)</t>
  </si>
  <si>
    <t>1101</t>
  </si>
  <si>
    <t>Special Skill Background Performers</t>
  </si>
  <si>
    <t>1110</t>
  </si>
  <si>
    <t>General Background Performers</t>
  </si>
  <si>
    <t>1120</t>
  </si>
  <si>
    <t>1170</t>
  </si>
  <si>
    <t>1172</t>
  </si>
  <si>
    <t>1174</t>
  </si>
  <si>
    <t>1175</t>
  </si>
  <si>
    <t>1180</t>
  </si>
  <si>
    <t>Tutor(s)</t>
  </si>
  <si>
    <t>1181</t>
  </si>
  <si>
    <t>1182</t>
  </si>
  <si>
    <t>1185</t>
  </si>
  <si>
    <t>Collective Bargaining Admin Fee</t>
  </si>
  <si>
    <t>1190</t>
  </si>
  <si>
    <t>1195</t>
  </si>
  <si>
    <t>Total for 1100</t>
  </si>
  <si>
    <t>Production Staff</t>
  </si>
  <si>
    <t>1201</t>
  </si>
  <si>
    <t>Production Supervisor</t>
  </si>
  <si>
    <t>1205</t>
  </si>
  <si>
    <t>Production Manager</t>
  </si>
  <si>
    <t>1208</t>
  </si>
  <si>
    <t>1210</t>
  </si>
  <si>
    <t>Unit Manager</t>
  </si>
  <si>
    <t>1215</t>
  </si>
  <si>
    <t>Location Manager</t>
  </si>
  <si>
    <t>1216</t>
  </si>
  <si>
    <t>Assistant Location Manager</t>
  </si>
  <si>
    <t>1220</t>
  </si>
  <si>
    <t>1223</t>
  </si>
  <si>
    <t>1228</t>
  </si>
  <si>
    <t>1235</t>
  </si>
  <si>
    <t>1240</t>
  </si>
  <si>
    <t>Production Coordinator</t>
  </si>
  <si>
    <t>1243</t>
  </si>
  <si>
    <t>Assistant Production Coordinator</t>
  </si>
  <si>
    <t>1245</t>
  </si>
  <si>
    <t>Production Secretary</t>
  </si>
  <si>
    <t>1248</t>
  </si>
  <si>
    <t>Office Production Assistant(s)</t>
  </si>
  <si>
    <t>1250</t>
  </si>
  <si>
    <t>Production Accountant</t>
  </si>
  <si>
    <t>1252</t>
  </si>
  <si>
    <t>Assistant Production Accountant</t>
  </si>
  <si>
    <t>1254</t>
  </si>
  <si>
    <t>1260</t>
  </si>
  <si>
    <t>1262</t>
  </si>
  <si>
    <t>1264</t>
  </si>
  <si>
    <t>1270</t>
  </si>
  <si>
    <t>1280</t>
  </si>
  <si>
    <t>Script Supervisor/Continuity</t>
  </si>
  <si>
    <t>1295</t>
  </si>
  <si>
    <t>Total for 1200</t>
  </si>
  <si>
    <t>1301</t>
  </si>
  <si>
    <t>Production Designer</t>
  </si>
  <si>
    <t>1310</t>
  </si>
  <si>
    <t>Art Director</t>
  </si>
  <si>
    <t>1312</t>
  </si>
  <si>
    <t>1314</t>
  </si>
  <si>
    <t>1320</t>
  </si>
  <si>
    <t>1330</t>
  </si>
  <si>
    <t>1335</t>
  </si>
  <si>
    <t>1395</t>
  </si>
  <si>
    <t>Total for 1300</t>
  </si>
  <si>
    <t>1401</t>
  </si>
  <si>
    <t>1420</t>
  </si>
  <si>
    <t>Head Carpenter</t>
  </si>
  <si>
    <t>1425</t>
  </si>
  <si>
    <t>Carpenter(s)</t>
  </si>
  <si>
    <t>1440</t>
  </si>
  <si>
    <t>1445</t>
  </si>
  <si>
    <t>Head Painter</t>
  </si>
  <si>
    <t>1450</t>
  </si>
  <si>
    <t>Painter(s)</t>
  </si>
  <si>
    <t>1460</t>
  </si>
  <si>
    <t>1465</t>
  </si>
  <si>
    <t>1470</t>
  </si>
  <si>
    <t>Stike Crew</t>
  </si>
  <si>
    <t>1475</t>
  </si>
  <si>
    <t>Labourer(s)</t>
  </si>
  <si>
    <t>1495</t>
  </si>
  <si>
    <t>Total for 1400</t>
  </si>
  <si>
    <t>1501</t>
  </si>
  <si>
    <t>1510</t>
  </si>
  <si>
    <t>1515</t>
  </si>
  <si>
    <t>1516</t>
  </si>
  <si>
    <t>Set Dressing buyer(s)</t>
  </si>
  <si>
    <t>1520</t>
  </si>
  <si>
    <t>Swing Gang</t>
  </si>
  <si>
    <t>1530</t>
  </si>
  <si>
    <t>1595</t>
  </si>
  <si>
    <t>Total for 1500</t>
  </si>
  <si>
    <t>1601</t>
  </si>
  <si>
    <t>1610</t>
  </si>
  <si>
    <t>1615</t>
  </si>
  <si>
    <t>1616</t>
  </si>
  <si>
    <t>1695</t>
  </si>
  <si>
    <t xml:space="preserve">Other </t>
  </si>
  <si>
    <t>Total for 1600</t>
  </si>
  <si>
    <t>1701</t>
  </si>
  <si>
    <t>1710</t>
  </si>
  <si>
    <t>1795</t>
  </si>
  <si>
    <t>Other Special Effects Labour</t>
  </si>
  <si>
    <t>Total for 1700</t>
  </si>
  <si>
    <t>1801</t>
  </si>
  <si>
    <t>Head Wrangler</t>
  </si>
  <si>
    <t>1895</t>
  </si>
  <si>
    <t>Total for 1800</t>
  </si>
  <si>
    <t>1901</t>
  </si>
  <si>
    <t>Costume Designer</t>
  </si>
  <si>
    <t>1903</t>
  </si>
  <si>
    <t>Asst. Costume Designer</t>
  </si>
  <si>
    <t>1905</t>
  </si>
  <si>
    <t>1910</t>
  </si>
  <si>
    <t>1920</t>
  </si>
  <si>
    <t>1995</t>
  </si>
  <si>
    <t>Other Wardrobe Labour</t>
  </si>
  <si>
    <t>Total for 1900</t>
  </si>
  <si>
    <t>2001</t>
  </si>
  <si>
    <t>2010</t>
  </si>
  <si>
    <t>2020</t>
  </si>
  <si>
    <t>Makeup Dailies</t>
  </si>
  <si>
    <t>2040</t>
  </si>
  <si>
    <t>2060</t>
  </si>
  <si>
    <t>2065</t>
  </si>
  <si>
    <t>Hair Dailies</t>
  </si>
  <si>
    <t>2070</t>
  </si>
  <si>
    <t>2075</t>
  </si>
  <si>
    <t>Wigs/Hairpieces Labour</t>
  </si>
  <si>
    <t>2080</t>
  </si>
  <si>
    <t>Swing Person(s)</t>
  </si>
  <si>
    <t>2095</t>
  </si>
  <si>
    <t>Total for 2000</t>
  </si>
  <si>
    <t>2101</t>
  </si>
  <si>
    <t>Technical Supervisor</t>
  </si>
  <si>
    <t>2103</t>
  </si>
  <si>
    <t>Technical Director</t>
  </si>
  <si>
    <t>2105</t>
  </si>
  <si>
    <t>Floor Manager</t>
  </si>
  <si>
    <t>2108</t>
  </si>
  <si>
    <t>Lighting Consultant</t>
  </si>
  <si>
    <t>2110</t>
  </si>
  <si>
    <t>Lighting Director</t>
  </si>
  <si>
    <t>2112</t>
  </si>
  <si>
    <t>2115</t>
  </si>
  <si>
    <t>2120</t>
  </si>
  <si>
    <t>Audio</t>
  </si>
  <si>
    <t>2125</t>
  </si>
  <si>
    <t>Boom Operator</t>
  </si>
  <si>
    <t>2130</t>
  </si>
  <si>
    <t>2135</t>
  </si>
  <si>
    <t>2140</t>
  </si>
  <si>
    <t>2145</t>
  </si>
  <si>
    <t>2150</t>
  </si>
  <si>
    <t>2155</t>
  </si>
  <si>
    <t>Maintenance</t>
  </si>
  <si>
    <t>2160</t>
  </si>
  <si>
    <t>2165</t>
  </si>
  <si>
    <t>2170</t>
  </si>
  <si>
    <t>Teleprompter Operator(s)</t>
  </si>
  <si>
    <t>2175</t>
  </si>
  <si>
    <t>2185</t>
  </si>
  <si>
    <t>2195</t>
  </si>
  <si>
    <t>Total for 2100</t>
  </si>
  <si>
    <t>2201</t>
  </si>
  <si>
    <t>Director of Photography</t>
  </si>
  <si>
    <t>2205</t>
  </si>
  <si>
    <t>Camera Operator</t>
  </si>
  <si>
    <t>2210</t>
  </si>
  <si>
    <t>2211</t>
  </si>
  <si>
    <t>2212</t>
  </si>
  <si>
    <t>2220</t>
  </si>
  <si>
    <t>2250</t>
  </si>
  <si>
    <t>2260</t>
  </si>
  <si>
    <t>2263</t>
  </si>
  <si>
    <t>2266</t>
  </si>
  <si>
    <t>2270</t>
  </si>
  <si>
    <t>Still Photographer</t>
  </si>
  <si>
    <t>2295</t>
  </si>
  <si>
    <t>Total for 2200</t>
  </si>
  <si>
    <t>2301</t>
  </si>
  <si>
    <t>2310</t>
  </si>
  <si>
    <t>2320</t>
  </si>
  <si>
    <t>2330</t>
  </si>
  <si>
    <t>2340</t>
  </si>
  <si>
    <t>Rigging/Striking</t>
  </si>
  <si>
    <t>2350</t>
  </si>
  <si>
    <t>Generator Operator</t>
  </si>
  <si>
    <t>2395</t>
  </si>
  <si>
    <t>Total for 2300</t>
  </si>
  <si>
    <t>2401</t>
  </si>
  <si>
    <t>Key Grip</t>
  </si>
  <si>
    <t>2410</t>
  </si>
  <si>
    <t>2420</t>
  </si>
  <si>
    <t>Grip(s)</t>
  </si>
  <si>
    <t>2430</t>
  </si>
  <si>
    <t>2440</t>
  </si>
  <si>
    <t>2450</t>
  </si>
  <si>
    <t>2495</t>
  </si>
  <si>
    <t>Total for 2400</t>
  </si>
  <si>
    <t>2501</t>
  </si>
  <si>
    <t>Mixer/Sound Recordist</t>
  </si>
  <si>
    <t>2510</t>
  </si>
  <si>
    <t>2515</t>
  </si>
  <si>
    <t>2520</t>
  </si>
  <si>
    <t>Playback Operator</t>
  </si>
  <si>
    <t>2595</t>
  </si>
  <si>
    <t>Total for 2500</t>
  </si>
  <si>
    <t>2601</t>
  </si>
  <si>
    <t>2610</t>
  </si>
  <si>
    <t>2612</t>
  </si>
  <si>
    <t>Co-Captain/Head Driver</t>
  </si>
  <si>
    <t>2620</t>
  </si>
  <si>
    <t>Drivers (detail)</t>
  </si>
  <si>
    <t>2695</t>
  </si>
  <si>
    <t>Total for 2600</t>
  </si>
  <si>
    <t>2701</t>
  </si>
  <si>
    <t>Government Benefits</t>
  </si>
  <si>
    <t>2702</t>
  </si>
  <si>
    <t>Union/Association Benefits</t>
  </si>
  <si>
    <t>2795</t>
  </si>
  <si>
    <t>Total for 2700</t>
  </si>
  <si>
    <t>2801</t>
  </si>
  <si>
    <t>Office Rentals</t>
  </si>
  <si>
    <t>2803</t>
  </si>
  <si>
    <t>2805</t>
  </si>
  <si>
    <t>2807</t>
  </si>
  <si>
    <t>2810</t>
  </si>
  <si>
    <t>2815</t>
  </si>
  <si>
    <t>Stationary/Supplies</t>
  </si>
  <si>
    <t>2820</t>
  </si>
  <si>
    <t>2830</t>
  </si>
  <si>
    <t>Courier/Postage</t>
  </si>
  <si>
    <t>2835</t>
  </si>
  <si>
    <t>2840</t>
  </si>
  <si>
    <t>Office Craft Service</t>
  </si>
  <si>
    <t>2845</t>
  </si>
  <si>
    <t>Cleaning</t>
  </si>
  <si>
    <t>2850</t>
  </si>
  <si>
    <t>Security</t>
  </si>
  <si>
    <t>2895</t>
  </si>
  <si>
    <t>Total for 2800</t>
  </si>
  <si>
    <t>2901</t>
  </si>
  <si>
    <t>Studio/Backlot Rentals</t>
  </si>
  <si>
    <t>2905</t>
  </si>
  <si>
    <t>Power</t>
  </si>
  <si>
    <t>2910</t>
  </si>
  <si>
    <t>Carpentry Shop Rentals</t>
  </si>
  <si>
    <t>2915</t>
  </si>
  <si>
    <t>Office Rental</t>
  </si>
  <si>
    <t>Telephone</t>
  </si>
  <si>
    <t>Dressing/Hair/Makeup Rooms</t>
  </si>
  <si>
    <t>2920</t>
  </si>
  <si>
    <t>2950</t>
  </si>
  <si>
    <t>2995</t>
  </si>
  <si>
    <t>Total for 2900</t>
  </si>
  <si>
    <t>3001</t>
  </si>
  <si>
    <t>3005</t>
  </si>
  <si>
    <t>3007</t>
  </si>
  <si>
    <t>3010</t>
  </si>
  <si>
    <t>3020</t>
  </si>
  <si>
    <t>3030</t>
  </si>
  <si>
    <t>3095</t>
  </si>
  <si>
    <t>Total for 3000</t>
  </si>
  <si>
    <t>3101</t>
  </si>
  <si>
    <t>3105</t>
  </si>
  <si>
    <t>Site Rentals</t>
  </si>
  <si>
    <t>3107</t>
  </si>
  <si>
    <t>3110</t>
  </si>
  <si>
    <t>Site Access</t>
  </si>
  <si>
    <t>3115</t>
  </si>
  <si>
    <t>3120</t>
  </si>
  <si>
    <t>Repairs/Restoration</t>
  </si>
  <si>
    <t>3150</t>
  </si>
  <si>
    <t>3152</t>
  </si>
  <si>
    <t>3160</t>
  </si>
  <si>
    <t>3195</t>
  </si>
  <si>
    <t>Total for 3100</t>
  </si>
  <si>
    <t>3201</t>
  </si>
  <si>
    <t>3210</t>
  </si>
  <si>
    <t>Catering</t>
  </si>
  <si>
    <t>3215</t>
  </si>
  <si>
    <t>Craft Service</t>
  </si>
  <si>
    <t>3218</t>
  </si>
  <si>
    <t>3220</t>
  </si>
  <si>
    <t>3225</t>
  </si>
  <si>
    <t>3240</t>
  </si>
  <si>
    <t>3245</t>
  </si>
  <si>
    <t>3260</t>
  </si>
  <si>
    <t>3295</t>
  </si>
  <si>
    <t>Total for 3200</t>
  </si>
  <si>
    <t>3301</t>
  </si>
  <si>
    <t>Fares</t>
  </si>
  <si>
    <t>3310</t>
  </si>
  <si>
    <t>3320</t>
  </si>
  <si>
    <t>3330</t>
  </si>
  <si>
    <t>3335</t>
  </si>
  <si>
    <t>3340</t>
  </si>
  <si>
    <t>Shipping</t>
  </si>
  <si>
    <t>3350</t>
  </si>
  <si>
    <t>Customs/Brokerage</t>
  </si>
  <si>
    <t>3395</t>
  </si>
  <si>
    <t>Total for 3300</t>
  </si>
  <si>
    <t>3401</t>
  </si>
  <si>
    <t>Production Cars</t>
  </si>
  <si>
    <t>3405</t>
  </si>
  <si>
    <t>Trucks/Vans</t>
  </si>
  <si>
    <t>3410</t>
  </si>
  <si>
    <t>Buses</t>
  </si>
  <si>
    <t>3412</t>
  </si>
  <si>
    <t>3415</t>
  </si>
  <si>
    <t>3420</t>
  </si>
  <si>
    <t>3430</t>
  </si>
  <si>
    <t>3432</t>
  </si>
  <si>
    <t>3435</t>
  </si>
  <si>
    <t>Repairs</t>
  </si>
  <si>
    <t>3440</t>
  </si>
  <si>
    <t>3445</t>
  </si>
  <si>
    <t>Parking</t>
  </si>
  <si>
    <t>3447</t>
  </si>
  <si>
    <t>3450</t>
  </si>
  <si>
    <t>Special Licences/Permits</t>
  </si>
  <si>
    <t>3455</t>
  </si>
  <si>
    <t>3495</t>
  </si>
  <si>
    <t>Total for 3400</t>
  </si>
  <si>
    <t>3510</t>
  </si>
  <si>
    <t>3515</t>
  </si>
  <si>
    <t>Carpentry Purchases</t>
  </si>
  <si>
    <t>3520</t>
  </si>
  <si>
    <t>3525</t>
  </si>
  <si>
    <t>Painting purchases</t>
  </si>
  <si>
    <t>3545</t>
  </si>
  <si>
    <t>3595</t>
  </si>
  <si>
    <t>Total for 3500</t>
  </si>
  <si>
    <t>3610</t>
  </si>
  <si>
    <t>Drawing Supplies</t>
  </si>
  <si>
    <t>3612</t>
  </si>
  <si>
    <t>Drawing Equipment</t>
  </si>
  <si>
    <t>3615</t>
  </si>
  <si>
    <t>Research Expense</t>
  </si>
  <si>
    <t>3620</t>
  </si>
  <si>
    <t>3622</t>
  </si>
  <si>
    <t>Blueprinting</t>
  </si>
  <si>
    <t>3695</t>
  </si>
  <si>
    <t>Total for 3600</t>
  </si>
  <si>
    <t>3710</t>
  </si>
  <si>
    <t>Rentals</t>
  </si>
  <si>
    <t>3730</t>
  </si>
  <si>
    <t>Purchases</t>
  </si>
  <si>
    <t>3740</t>
  </si>
  <si>
    <t>3748</t>
  </si>
  <si>
    <t>Repairs/Replacements</t>
  </si>
  <si>
    <t>3795</t>
  </si>
  <si>
    <t>3810</t>
  </si>
  <si>
    <t>3830</t>
  </si>
  <si>
    <t>3845</t>
  </si>
  <si>
    <t>Graphics/signs</t>
  </si>
  <si>
    <t>3848</t>
  </si>
  <si>
    <t>3850</t>
  </si>
  <si>
    <t>Picture Vehicle Rentals</t>
  </si>
  <si>
    <t>3855</t>
  </si>
  <si>
    <t>Picture Vehicle Purchases</t>
  </si>
  <si>
    <t>3857</t>
  </si>
  <si>
    <t>Picture Vehicles Modifications</t>
  </si>
  <si>
    <t>3859</t>
  </si>
  <si>
    <t>Picture Vehicle Insurance</t>
  </si>
  <si>
    <t>3895</t>
  </si>
  <si>
    <t>Total for 3800</t>
  </si>
  <si>
    <t>3910</t>
  </si>
  <si>
    <t>3930</t>
  </si>
  <si>
    <t>3940</t>
  </si>
  <si>
    <t>3945</t>
  </si>
  <si>
    <t>3995</t>
  </si>
  <si>
    <t>Total for 3900</t>
  </si>
  <si>
    <t>4010</t>
  </si>
  <si>
    <t>4030</t>
  </si>
  <si>
    <t>4040</t>
  </si>
  <si>
    <t>Food/Stabling</t>
  </si>
  <si>
    <t>4045</t>
  </si>
  <si>
    <t>4047</t>
  </si>
  <si>
    <t>4055</t>
  </si>
  <si>
    <t>4095</t>
  </si>
  <si>
    <t>Total for 4000</t>
  </si>
  <si>
    <t>4110</t>
  </si>
  <si>
    <t>4130</t>
  </si>
  <si>
    <t>4140</t>
  </si>
  <si>
    <t>4143</t>
  </si>
  <si>
    <t>4148</t>
  </si>
  <si>
    <t>Repairs/Cleaning</t>
  </si>
  <si>
    <t>4195</t>
  </si>
  <si>
    <t>Total for 4100</t>
  </si>
  <si>
    <t>4210</t>
  </si>
  <si>
    <t>Makeup Rentals</t>
  </si>
  <si>
    <t>4212</t>
  </si>
  <si>
    <t>Makeup Purchases</t>
  </si>
  <si>
    <t>4220</t>
  </si>
  <si>
    <t>Hair Rentals</t>
  </si>
  <si>
    <t>4222</t>
  </si>
  <si>
    <t>Hair Purchases</t>
  </si>
  <si>
    <t>4226</t>
  </si>
  <si>
    <t>4240</t>
  </si>
  <si>
    <t>Special Effects</t>
  </si>
  <si>
    <t>4243</t>
  </si>
  <si>
    <t>Shipping/Brokerage</t>
  </si>
  <si>
    <t>4295</t>
  </si>
  <si>
    <t>Total for 4200</t>
  </si>
  <si>
    <t>4301</t>
  </si>
  <si>
    <t>Studio</t>
  </si>
  <si>
    <t>4305</t>
  </si>
  <si>
    <t>Control Room</t>
  </si>
  <si>
    <t>4310</t>
  </si>
  <si>
    <t>Digital/Optical Effects</t>
  </si>
  <si>
    <t>4315</t>
  </si>
  <si>
    <t>4320</t>
  </si>
  <si>
    <t>4325</t>
  </si>
  <si>
    <t>4330</t>
  </si>
  <si>
    <t>4333</t>
  </si>
  <si>
    <t>Telecine</t>
  </si>
  <si>
    <t>4340</t>
  </si>
  <si>
    <t>Teleprompter</t>
  </si>
  <si>
    <t>4342</t>
  </si>
  <si>
    <t>Intercom</t>
  </si>
  <si>
    <t>4344</t>
  </si>
  <si>
    <t>Graphics Generator</t>
  </si>
  <si>
    <t>4346</t>
  </si>
  <si>
    <t>4350</t>
  </si>
  <si>
    <t>4360</t>
  </si>
  <si>
    <t>Carpentry Shop</t>
  </si>
  <si>
    <t>4395</t>
  </si>
  <si>
    <t>Total for 4300</t>
  </si>
  <si>
    <t>4401</t>
  </si>
  <si>
    <t>4405</t>
  </si>
  <si>
    <t>4410</t>
  </si>
  <si>
    <t>4415</t>
  </si>
  <si>
    <t>4420</t>
  </si>
  <si>
    <t>4425</t>
  </si>
  <si>
    <t>4430</t>
  </si>
  <si>
    <t>Special Equipment</t>
  </si>
  <si>
    <t>4435</t>
  </si>
  <si>
    <t>4495</t>
  </si>
  <si>
    <t>Total for 4400</t>
  </si>
  <si>
    <t>4510</t>
  </si>
  <si>
    <t>4512</t>
  </si>
  <si>
    <t>Daily Rentals</t>
  </si>
  <si>
    <t>4515</t>
  </si>
  <si>
    <t>Specialty Rentals</t>
  </si>
  <si>
    <t>4525</t>
  </si>
  <si>
    <t>4530</t>
  </si>
  <si>
    <t>4535</t>
  </si>
  <si>
    <t>4543</t>
  </si>
  <si>
    <t>4585</t>
  </si>
  <si>
    <t>4595</t>
  </si>
  <si>
    <t>Total for 4500</t>
  </si>
  <si>
    <t>4610</t>
  </si>
  <si>
    <t>4612</t>
  </si>
  <si>
    <t>4615</t>
  </si>
  <si>
    <t>4626</t>
  </si>
  <si>
    <t>Generators</t>
  </si>
  <si>
    <t>4630</t>
  </si>
  <si>
    <t>4685</t>
  </si>
  <si>
    <t>4695</t>
  </si>
  <si>
    <t>Total for 4600</t>
  </si>
  <si>
    <t>4710</t>
  </si>
  <si>
    <t>4712</t>
  </si>
  <si>
    <t>4715</t>
  </si>
  <si>
    <t>4720</t>
  </si>
  <si>
    <t>4725</t>
  </si>
  <si>
    <t>Scaffolding</t>
  </si>
  <si>
    <t>4730</t>
  </si>
  <si>
    <t>4785</t>
  </si>
  <si>
    <t>4795</t>
  </si>
  <si>
    <t>Total for 4700</t>
  </si>
  <si>
    <t>4810</t>
  </si>
  <si>
    <t>4812</t>
  </si>
  <si>
    <t>4816</t>
  </si>
  <si>
    <t>4828</t>
  </si>
  <si>
    <t>Walkie Talkies</t>
  </si>
  <si>
    <t>4830</t>
  </si>
  <si>
    <t>4895</t>
  </si>
  <si>
    <t>Total for 4800</t>
  </si>
  <si>
    <t>4901</t>
  </si>
  <si>
    <t>Crew</t>
  </si>
  <si>
    <t>4915</t>
  </si>
  <si>
    <t>4920</t>
  </si>
  <si>
    <t>4925</t>
  </si>
  <si>
    <t>Transportation</t>
  </si>
  <si>
    <t>4930</t>
  </si>
  <si>
    <t>Equipment</t>
  </si>
  <si>
    <t>4940</t>
  </si>
  <si>
    <t>4942</t>
  </si>
  <si>
    <t>Processing</t>
  </si>
  <si>
    <t>4944</t>
  </si>
  <si>
    <t>4995</t>
  </si>
  <si>
    <t>Total for 4900</t>
  </si>
  <si>
    <t>5001</t>
  </si>
  <si>
    <t>Original Scenes</t>
  </si>
  <si>
    <t>5010</t>
  </si>
  <si>
    <t>Film to Tape Transfer Stock</t>
  </si>
  <si>
    <t>5020</t>
  </si>
  <si>
    <t>5050</t>
  </si>
  <si>
    <t>Viewing Copies</t>
  </si>
  <si>
    <t>5095</t>
  </si>
  <si>
    <t>Total for 5000</t>
  </si>
  <si>
    <t>5101</t>
  </si>
  <si>
    <t>Raw Stock</t>
  </si>
  <si>
    <t>5110</t>
  </si>
  <si>
    <t>5115</t>
  </si>
  <si>
    <t>Special Processing</t>
  </si>
  <si>
    <t>5117</t>
  </si>
  <si>
    <t>5120</t>
  </si>
  <si>
    <t>Work Print</t>
  </si>
  <si>
    <t>5124</t>
  </si>
  <si>
    <t>Take Selection</t>
  </si>
  <si>
    <t>5126</t>
  </si>
  <si>
    <t>Special Printing</t>
  </si>
  <si>
    <t>5130</t>
  </si>
  <si>
    <t>Audio Master Stock</t>
  </si>
  <si>
    <t>5135</t>
  </si>
  <si>
    <t>Magnetic Transfer</t>
  </si>
  <si>
    <t>5140</t>
  </si>
  <si>
    <t>Synchronization</t>
  </si>
  <si>
    <t>5150</t>
  </si>
  <si>
    <t>Edge Coding</t>
  </si>
  <si>
    <t>5160</t>
  </si>
  <si>
    <t>5162</t>
  </si>
  <si>
    <t>Telestreaming</t>
  </si>
  <si>
    <t>5170</t>
  </si>
  <si>
    <t>Continuity/Productions Stills</t>
  </si>
  <si>
    <t>5195</t>
  </si>
  <si>
    <t>Total for 5100</t>
  </si>
  <si>
    <t>6001</t>
  </si>
  <si>
    <t>6010</t>
  </si>
  <si>
    <t>Editor</t>
  </si>
  <si>
    <t>6012</t>
  </si>
  <si>
    <t>6018</t>
  </si>
  <si>
    <t>6020</t>
  </si>
  <si>
    <t>6024</t>
  </si>
  <si>
    <t>6030</t>
  </si>
  <si>
    <t>6035</t>
  </si>
  <si>
    <t>6040</t>
  </si>
  <si>
    <t>6041</t>
  </si>
  <si>
    <t>6042</t>
  </si>
  <si>
    <t>6060</t>
  </si>
  <si>
    <t>6065</t>
  </si>
  <si>
    <t>6070</t>
  </si>
  <si>
    <t>6090</t>
  </si>
  <si>
    <t>6095</t>
  </si>
  <si>
    <t>Total for 6000</t>
  </si>
  <si>
    <t>6101</t>
  </si>
  <si>
    <t>Editing Rooms</t>
  </si>
  <si>
    <t>6110</t>
  </si>
  <si>
    <t>Editing Equipment (Linear/Non-Linear)</t>
  </si>
  <si>
    <t>6130</t>
  </si>
  <si>
    <t>Picture Editing Purchases</t>
  </si>
  <si>
    <t>6135</t>
  </si>
  <si>
    <t>Sound Editing Purchases</t>
  </si>
  <si>
    <t>6140</t>
  </si>
  <si>
    <t>Post Production Office Expenses</t>
  </si>
  <si>
    <t>6150</t>
  </si>
  <si>
    <t>Courier</t>
  </si>
  <si>
    <t>6195</t>
  </si>
  <si>
    <t>Total for 6100</t>
  </si>
  <si>
    <t>VIDEOTAPE POST PRODUCTION (PICTURE)</t>
  </si>
  <si>
    <t>6201</t>
  </si>
  <si>
    <t>6205</t>
  </si>
  <si>
    <t>6210</t>
  </si>
  <si>
    <t>6215</t>
  </si>
  <si>
    <t>6221</t>
  </si>
  <si>
    <t>6225</t>
  </si>
  <si>
    <t>6230</t>
  </si>
  <si>
    <t>6232</t>
  </si>
  <si>
    <t>Dirt-Fix</t>
  </si>
  <si>
    <t>6240</t>
  </si>
  <si>
    <t xml:space="preserve">Graphics   </t>
  </si>
  <si>
    <t>6245</t>
  </si>
  <si>
    <t>Graphics Camera</t>
  </si>
  <si>
    <t>6250</t>
  </si>
  <si>
    <t>Insert Studio</t>
  </si>
  <si>
    <t>6255</t>
  </si>
  <si>
    <t>Layback</t>
  </si>
  <si>
    <t>6257</t>
  </si>
  <si>
    <t>Working/Editorial Copies</t>
  </si>
  <si>
    <t>6260</t>
  </si>
  <si>
    <t>6262</t>
  </si>
  <si>
    <t>Digital Intermediate</t>
  </si>
  <si>
    <t>6264</t>
  </si>
  <si>
    <t>Distribution Copies</t>
  </si>
  <si>
    <t>6265</t>
  </si>
  <si>
    <t>Library and Archives Video Deliverables</t>
  </si>
  <si>
    <t>6266</t>
  </si>
  <si>
    <t>Alternative Copies/Conversions</t>
  </si>
  <si>
    <t>6268</t>
  </si>
  <si>
    <t>6295</t>
  </si>
  <si>
    <t>Total for 6200</t>
  </si>
  <si>
    <t>VIDEOTAPE POST PRODUCTION (SOUND)</t>
  </si>
  <si>
    <t>6301</t>
  </si>
  <si>
    <t>Audio Master</t>
  </si>
  <si>
    <t>6305</t>
  </si>
  <si>
    <t>Edited Master</t>
  </si>
  <si>
    <t>6310</t>
  </si>
  <si>
    <t>6315</t>
  </si>
  <si>
    <t>Pre-Mix</t>
  </si>
  <si>
    <t>6320</t>
  </si>
  <si>
    <t>Sweetening</t>
  </si>
  <si>
    <t>6325</t>
  </si>
  <si>
    <t>Mix</t>
  </si>
  <si>
    <t>6330</t>
  </si>
  <si>
    <t>Re-stripe</t>
  </si>
  <si>
    <t>6335</t>
  </si>
  <si>
    <t>Foley Track</t>
  </si>
  <si>
    <t>6340</t>
  </si>
  <si>
    <t>M&amp;E Track</t>
  </si>
  <si>
    <t>6395</t>
  </si>
  <si>
    <t>Total for 6300</t>
  </si>
  <si>
    <t>6401</t>
  </si>
  <si>
    <t>Slash Print</t>
  </si>
  <si>
    <t>6405</t>
  </si>
  <si>
    <t>Negative cutting</t>
  </si>
  <si>
    <t>6410</t>
  </si>
  <si>
    <t>Answer Print</t>
  </si>
  <si>
    <t>6415</t>
  </si>
  <si>
    <t>Fades/Dissolves</t>
  </si>
  <si>
    <t>6420</t>
  </si>
  <si>
    <t>Interpositive</t>
  </si>
  <si>
    <t>6425</t>
  </si>
  <si>
    <t>Internegative</t>
  </si>
  <si>
    <t>6430</t>
  </si>
  <si>
    <t>6435</t>
  </si>
  <si>
    <t>Check Print(s)</t>
  </si>
  <si>
    <t>6440</t>
  </si>
  <si>
    <t>Wet Gate Printing</t>
  </si>
  <si>
    <t>6445</t>
  </si>
  <si>
    <t>Polishing</t>
  </si>
  <si>
    <t>6450</t>
  </si>
  <si>
    <t>Release Print(s)</t>
  </si>
  <si>
    <t>6452</t>
  </si>
  <si>
    <t>Lo Contrast Print(s)</t>
  </si>
  <si>
    <t>6455</t>
  </si>
  <si>
    <t>Government Taxes</t>
  </si>
  <si>
    <t>6460</t>
  </si>
  <si>
    <t>6465</t>
  </si>
  <si>
    <t>Library and Archives Film Print Deliverables</t>
  </si>
  <si>
    <t>6470</t>
  </si>
  <si>
    <t>6480</t>
  </si>
  <si>
    <t>Vaults/Storage</t>
  </si>
  <si>
    <t>6495</t>
  </si>
  <si>
    <t>Total for 6400</t>
  </si>
  <si>
    <t>6501</t>
  </si>
  <si>
    <t>Original Effects recording</t>
  </si>
  <si>
    <t>6504</t>
  </si>
  <si>
    <t>6508</t>
  </si>
  <si>
    <t>6510</t>
  </si>
  <si>
    <t>6515</t>
  </si>
  <si>
    <t>Sound Transfer</t>
  </si>
  <si>
    <t>6520</t>
  </si>
  <si>
    <t>6522</t>
  </si>
  <si>
    <t>Lip Sync Band</t>
  </si>
  <si>
    <t>6525</t>
  </si>
  <si>
    <t>6530</t>
  </si>
  <si>
    <t>6535</t>
  </si>
  <si>
    <t>Evaluation Screenings</t>
  </si>
  <si>
    <t>6537</t>
  </si>
  <si>
    <t>Interlock Screenings</t>
  </si>
  <si>
    <t>6540</t>
  </si>
  <si>
    <t>Pre-mix</t>
  </si>
  <si>
    <t>6545</t>
  </si>
  <si>
    <t>6548</t>
  </si>
  <si>
    <t>Print Master</t>
  </si>
  <si>
    <t>6550</t>
  </si>
  <si>
    <t>6552</t>
  </si>
  <si>
    <t>6555</t>
  </si>
  <si>
    <t>Optical Track</t>
  </si>
  <si>
    <t>6560</t>
  </si>
  <si>
    <t>6570</t>
  </si>
  <si>
    <t>6595</t>
  </si>
  <si>
    <t>Total for 6500</t>
  </si>
  <si>
    <t>6601</t>
  </si>
  <si>
    <t>6610</t>
  </si>
  <si>
    <t>6615</t>
  </si>
  <si>
    <t>Arrangers/Orchestrators/Copyists</t>
  </si>
  <si>
    <t>6620</t>
  </si>
  <si>
    <t>Conductor/Leader</t>
  </si>
  <si>
    <t>6625</t>
  </si>
  <si>
    <t>Musicians</t>
  </si>
  <si>
    <t>6630</t>
  </si>
  <si>
    <t>Spotting Session(s)</t>
  </si>
  <si>
    <t>6640</t>
  </si>
  <si>
    <t>6650</t>
  </si>
  <si>
    <t>6655</t>
  </si>
  <si>
    <t>6660</t>
  </si>
  <si>
    <t>6665</t>
  </si>
  <si>
    <t>Materials</t>
  </si>
  <si>
    <t>6670</t>
  </si>
  <si>
    <t>Music Rights</t>
  </si>
  <si>
    <t>6690</t>
  </si>
  <si>
    <t>6695</t>
  </si>
  <si>
    <t>Total for 6600</t>
  </si>
  <si>
    <t>TITLES/OPTICALS/STOCK FOOTAGE/VISUAL EFFECTS</t>
  </si>
  <si>
    <t>6701</t>
  </si>
  <si>
    <t>Titles</t>
  </si>
  <si>
    <t>6720</t>
  </si>
  <si>
    <t>6730</t>
  </si>
  <si>
    <t>Stock Footage</t>
  </si>
  <si>
    <t>6750</t>
  </si>
  <si>
    <t>6795</t>
  </si>
  <si>
    <t>Total for 6700</t>
  </si>
  <si>
    <t>6801</t>
  </si>
  <si>
    <t>Preparation</t>
  </si>
  <si>
    <t>6802</t>
  </si>
  <si>
    <t>Dubbing</t>
  </si>
  <si>
    <t>6805</t>
  </si>
  <si>
    <t>Optical Transfer</t>
  </si>
  <si>
    <t>6808</t>
  </si>
  <si>
    <t>Titles/Graphics</t>
  </si>
  <si>
    <t>6810</t>
  </si>
  <si>
    <t>6820</t>
  </si>
  <si>
    <t>6825</t>
  </si>
  <si>
    <t>6835</t>
  </si>
  <si>
    <t>Check Print</t>
  </si>
  <si>
    <t>6850</t>
  </si>
  <si>
    <t>Release Print</t>
  </si>
  <si>
    <t>6852</t>
  </si>
  <si>
    <t>6890</t>
  </si>
  <si>
    <t>Closed-Captioning</t>
  </si>
  <si>
    <t>6892</t>
  </si>
  <si>
    <t>6895</t>
  </si>
  <si>
    <t>Total for 6800</t>
  </si>
  <si>
    <t>Total for 6900</t>
  </si>
  <si>
    <t>7001</t>
  </si>
  <si>
    <t>Unit Publicist</t>
  </si>
  <si>
    <t>7005</t>
  </si>
  <si>
    <t>Publicity/Press Expenses</t>
  </si>
  <si>
    <t>7020</t>
  </si>
  <si>
    <t>7025</t>
  </si>
  <si>
    <t>7040</t>
  </si>
  <si>
    <t>7045</t>
  </si>
  <si>
    <t>7050</t>
  </si>
  <si>
    <t>7065</t>
  </si>
  <si>
    <t>Electronic Press Kit (EPK)</t>
  </si>
  <si>
    <t>7090</t>
  </si>
  <si>
    <t>7095</t>
  </si>
  <si>
    <t>Total for 7000</t>
  </si>
  <si>
    <t>7101</t>
  </si>
  <si>
    <t>Insurance</t>
  </si>
  <si>
    <t>7105</t>
  </si>
  <si>
    <t>Medical Fees</t>
  </si>
  <si>
    <t>7110</t>
  </si>
  <si>
    <t>Legal Fees</t>
  </si>
  <si>
    <t>7120</t>
  </si>
  <si>
    <t>Post Production Accounting</t>
  </si>
  <si>
    <t>7125</t>
  </si>
  <si>
    <t>Audit Fee</t>
  </si>
  <si>
    <t>7130</t>
  </si>
  <si>
    <t>Bank Charges</t>
  </si>
  <si>
    <t>7195</t>
  </si>
  <si>
    <t>Total for 7100</t>
  </si>
  <si>
    <t>7201</t>
  </si>
  <si>
    <t>Corporate Overhead</t>
  </si>
  <si>
    <t>7210</t>
  </si>
  <si>
    <t>Tax Credit Administration</t>
  </si>
  <si>
    <t>7220</t>
  </si>
  <si>
    <t>Interim Financing</t>
  </si>
  <si>
    <t>7230</t>
  </si>
  <si>
    <t>Other Financing</t>
  </si>
  <si>
    <t>7295</t>
  </si>
  <si>
    <t>Total for 7200</t>
  </si>
  <si>
    <t>8001</t>
  </si>
  <si>
    <t>Contingency</t>
  </si>
  <si>
    <t>Total for 8000</t>
  </si>
  <si>
    <t>8101</t>
  </si>
  <si>
    <t>Completion Guarantee</t>
  </si>
  <si>
    <t>Total for 8100</t>
  </si>
  <si>
    <t>5200</t>
  </si>
  <si>
    <t>5300</t>
  </si>
  <si>
    <t>5400</t>
  </si>
  <si>
    <t>5500</t>
  </si>
  <si>
    <t>5600</t>
  </si>
  <si>
    <t>5700</t>
  </si>
  <si>
    <t>5800</t>
  </si>
  <si>
    <t>5900</t>
  </si>
  <si>
    <t>VOICE RECORDING - ANIMATION</t>
  </si>
  <si>
    <t>PRODUCTION UNIT - ANIMATION</t>
  </si>
  <si>
    <t>ART &amp; DESIGN UNIT - ANIMATION</t>
  </si>
  <si>
    <t>2D ANIMATION UNIT</t>
  </si>
  <si>
    <t>3D ANIMATION UNIT</t>
  </si>
  <si>
    <t>LIVE ANIMATION (MOCAP) UNIT</t>
  </si>
  <si>
    <t>FRINGE BENEFITS - ANIMATION</t>
  </si>
  <si>
    <t>ANIMATION MATERIALS &amp; SUPPLIES</t>
  </si>
  <si>
    <t>VERSIONING/CLOSED-CAPTIONING</t>
  </si>
  <si>
    <t>PRODUCER(S)</t>
  </si>
  <si>
    <t>DIRECTOR(S)</t>
  </si>
  <si>
    <t>STORY RIGHTS/ACQUISITIONS</t>
  </si>
  <si>
    <t>ANIMAL WRANGLING LABOUR</t>
  </si>
  <si>
    <t>CONSTRUCTION MATERIALS</t>
  </si>
  <si>
    <t>5205</t>
  </si>
  <si>
    <t>5210</t>
  </si>
  <si>
    <t>5220</t>
  </si>
  <si>
    <t>5230</t>
  </si>
  <si>
    <t>5240</t>
  </si>
  <si>
    <t>5290</t>
  </si>
  <si>
    <t>5295</t>
  </si>
  <si>
    <t>Total for 5200</t>
  </si>
  <si>
    <t>Voice Director</t>
  </si>
  <si>
    <t>Sound Recordist</t>
  </si>
  <si>
    <t>Voice Editor</t>
  </si>
  <si>
    <t>Guide Track</t>
  </si>
  <si>
    <t>Voice Studio Rental</t>
  </si>
  <si>
    <t>5301</t>
  </si>
  <si>
    <t>5302</t>
  </si>
  <si>
    <t>5305</t>
  </si>
  <si>
    <t>5306</t>
  </si>
  <si>
    <t>5308</t>
  </si>
  <si>
    <t>5309</t>
  </si>
  <si>
    <t>5310</t>
  </si>
  <si>
    <t>5320</t>
  </si>
  <si>
    <t>5325</t>
  </si>
  <si>
    <t>5330</t>
  </si>
  <si>
    <t>5335</t>
  </si>
  <si>
    <t>5345</t>
  </si>
  <si>
    <t>5350</t>
  </si>
  <si>
    <t>5354</t>
  </si>
  <si>
    <t>5390</t>
  </si>
  <si>
    <t>5395</t>
  </si>
  <si>
    <t>Total for 5300</t>
  </si>
  <si>
    <t>Line Producer - Animation</t>
  </si>
  <si>
    <t>Production Supervisor - Animation</t>
  </si>
  <si>
    <t>Production Manager - Animation</t>
  </si>
  <si>
    <t>Assistant Production Manager - Animation</t>
  </si>
  <si>
    <t>Technical Director - Animation</t>
  </si>
  <si>
    <t>Head Coordinator - Animation</t>
  </si>
  <si>
    <t>Coordinator - Animation</t>
  </si>
  <si>
    <t>Assistant Director - Animation</t>
  </si>
  <si>
    <t>Director's Assistant - Animation</t>
  </si>
  <si>
    <t>Design Coordinator - Animation</t>
  </si>
  <si>
    <t>Production Assistant - Animation</t>
  </si>
  <si>
    <t>Production Secretary - Animation</t>
  </si>
  <si>
    <t>Production Accountant - Animation</t>
  </si>
  <si>
    <t>Assistant Production Account - Animation</t>
  </si>
  <si>
    <t>5401</t>
  </si>
  <si>
    <t>5402</t>
  </si>
  <si>
    <t>5405</t>
  </si>
  <si>
    <t>5409</t>
  </si>
  <si>
    <t>5420</t>
  </si>
  <si>
    <t>5425</t>
  </si>
  <si>
    <t>5435</t>
  </si>
  <si>
    <t>5450</t>
  </si>
  <si>
    <t>5455</t>
  </si>
  <si>
    <t>5460</t>
  </si>
  <si>
    <t>5461</t>
  </si>
  <si>
    <t>5462</t>
  </si>
  <si>
    <t>5464</t>
  </si>
  <si>
    <t>5470</t>
  </si>
  <si>
    <t>5480</t>
  </si>
  <si>
    <t>5482</t>
  </si>
  <si>
    <t>5490</t>
  </si>
  <si>
    <t>5495</t>
  </si>
  <si>
    <t>Total for 5400</t>
  </si>
  <si>
    <t>Art Director - Animation</t>
  </si>
  <si>
    <t>Design Director - Animation</t>
  </si>
  <si>
    <t>Character Designer</t>
  </si>
  <si>
    <t>Background Designer</t>
  </si>
  <si>
    <t>Props Designer</t>
  </si>
  <si>
    <t>Special Effects Supervisor</t>
  </si>
  <si>
    <t>Special Effects Designer</t>
  </si>
  <si>
    <t>Colour Designer (BG)</t>
  </si>
  <si>
    <t>Colour Designer (Characters)</t>
  </si>
  <si>
    <t>Storyboard Supervisor - Animation</t>
  </si>
  <si>
    <t>Storyboard Coordinator</t>
  </si>
  <si>
    <t>Storyboard Artist</t>
  </si>
  <si>
    <t>Storyboard Cleanup Artist</t>
  </si>
  <si>
    <t>Computer Animation Technician</t>
  </si>
  <si>
    <t>Sheet Director</t>
  </si>
  <si>
    <t>Cue Sheets/Timing</t>
  </si>
  <si>
    <t>5501</t>
  </si>
  <si>
    <t>5502</t>
  </si>
  <si>
    <t>5505</t>
  </si>
  <si>
    <t>5506</t>
  </si>
  <si>
    <t>5507</t>
  </si>
  <si>
    <t>5508</t>
  </si>
  <si>
    <t>5510</t>
  </si>
  <si>
    <t>5520</t>
  </si>
  <si>
    <t>5525</t>
  </si>
  <si>
    <t>5545</t>
  </si>
  <si>
    <t>5550</t>
  </si>
  <si>
    <t>5554</t>
  </si>
  <si>
    <t>5555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</si>
  <si>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</si>
  <si>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</si>
  <si>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</si>
  <si>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</si>
  <si>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</si>
  <si>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</si>
  <si>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</si>
  <si>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</si>
  <si>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</si>
  <si>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5580</t>
  </si>
  <si>
    <t>5590</t>
  </si>
  <si>
    <t>5595</t>
  </si>
  <si>
    <t>Total for 5500</t>
  </si>
  <si>
    <t>Background supervisor</t>
  </si>
  <si>
    <t>Assistant background supervisor</t>
  </si>
  <si>
    <t>Background Artist</t>
  </si>
  <si>
    <t>Layout Supervisor</t>
  </si>
  <si>
    <t>Key Layout Artist</t>
  </si>
  <si>
    <t>Cleanup Artist</t>
  </si>
  <si>
    <t>Key Animator/Key Posing Artist</t>
  </si>
  <si>
    <t>2D Animation Director</t>
  </si>
  <si>
    <t>Animation Supervisor</t>
  </si>
  <si>
    <t>Animation Coordinator</t>
  </si>
  <si>
    <t>Animator</t>
  </si>
  <si>
    <t>Camera Animator</t>
  </si>
  <si>
    <t>Animation Checker</t>
  </si>
  <si>
    <t>Background Colour Director</t>
  </si>
  <si>
    <t>Layout/Background Colour Coordinator</t>
  </si>
  <si>
    <t>Layout/Background Key Artist</t>
  </si>
  <si>
    <t>Layout/Background Colour Artist</t>
  </si>
  <si>
    <t>Character Colour Artist</t>
  </si>
  <si>
    <t>Props Artist</t>
  </si>
  <si>
    <t>Special Effects Artist</t>
  </si>
  <si>
    <t>Colorist</t>
  </si>
  <si>
    <t>Compositor</t>
  </si>
  <si>
    <t>2D Animation Trainees</t>
  </si>
  <si>
    <t>5601</t>
  </si>
  <si>
    <t>5602</t>
  </si>
  <si>
    <t>5605</t>
  </si>
  <si>
    <t>5606</t>
  </si>
  <si>
    <t>5608</t>
  </si>
  <si>
    <t>5609</t>
  </si>
  <si>
    <t>5610</t>
  </si>
  <si>
    <t>5611</t>
  </si>
  <si>
    <t>5620</t>
  </si>
  <si>
    <t>5621</t>
  </si>
  <si>
    <t>5630</t>
  </si>
  <si>
    <t>5631</t>
  </si>
  <si>
    <t>5640</t>
  </si>
  <si>
    <t>5641</t>
  </si>
  <si>
    <t>5642</t>
  </si>
  <si>
    <t>5643</t>
  </si>
  <si>
    <t>5650</t>
  </si>
  <si>
    <t>5651</t>
  </si>
  <si>
    <t>5652</t>
  </si>
  <si>
    <t>5659</t>
  </si>
  <si>
    <t>5660</t>
  </si>
  <si>
    <t>5661</t>
  </si>
  <si>
    <t>5670</t>
  </si>
  <si>
    <t>5671</t>
  </si>
  <si>
    <t>5672</t>
  </si>
  <si>
    <t>5673</t>
  </si>
  <si>
    <t>5674</t>
  </si>
  <si>
    <t>5675</t>
  </si>
  <si>
    <t>5679</t>
  </si>
  <si>
    <t>5680</t>
  </si>
  <si>
    <t>5690</t>
  </si>
  <si>
    <t>5695</t>
  </si>
  <si>
    <t>Total for 5600</t>
  </si>
  <si>
    <t>3D Animation Director</t>
  </si>
  <si>
    <t>Modelling Director</t>
  </si>
  <si>
    <t>Character Sculptor</t>
  </si>
  <si>
    <t>Character Modeller</t>
  </si>
  <si>
    <t>Background Modeller</t>
  </si>
  <si>
    <t>Props Modeller</t>
  </si>
  <si>
    <t>Character Setup Director</t>
  </si>
  <si>
    <t>Character Setup</t>
  </si>
  <si>
    <t>Texture and Mapping Director</t>
  </si>
  <si>
    <t>Texture and Mapping Artists</t>
  </si>
  <si>
    <t>3D Layout Director</t>
  </si>
  <si>
    <t>3D CG Artist</t>
  </si>
  <si>
    <t>Assistant Technical Director</t>
  </si>
  <si>
    <t>System Administrator</t>
  </si>
  <si>
    <t>Developer/Engineer</t>
  </si>
  <si>
    <t>Keyframe Animation Director</t>
  </si>
  <si>
    <t>Head of Keyframe Unit</t>
  </si>
  <si>
    <t>Animators</t>
  </si>
  <si>
    <t>Lighting Artists</t>
  </si>
  <si>
    <t>SFX Animation Director</t>
  </si>
  <si>
    <t>FX Animators</t>
  </si>
  <si>
    <t>Animation Rendering Director</t>
  </si>
  <si>
    <t>Rendering Animator</t>
  </si>
  <si>
    <t>Compositing Animation Director</t>
  </si>
  <si>
    <t>Compositing Animator</t>
  </si>
  <si>
    <t>Quality Control Technician</t>
  </si>
  <si>
    <t>3D Animation Trainees</t>
  </si>
  <si>
    <t>5701</t>
  </si>
  <si>
    <t>5705</t>
  </si>
  <si>
    <t>5710</t>
  </si>
  <si>
    <t>5715</t>
  </si>
  <si>
    <t>5720</t>
  </si>
  <si>
    <t>5725</t>
  </si>
  <si>
    <t>5730</t>
  </si>
  <si>
    <t>5780</t>
  </si>
  <si>
    <t>5785</t>
  </si>
  <si>
    <t>5790</t>
  </si>
  <si>
    <t>5795</t>
  </si>
  <si>
    <t>Total for 5700</t>
  </si>
  <si>
    <t>Real-time Operator</t>
  </si>
  <si>
    <t>Real-time Animation Director</t>
  </si>
  <si>
    <t>Real-time Animator</t>
  </si>
  <si>
    <t>Motion Capture Supervisor</t>
  </si>
  <si>
    <t>Data Processing Animator</t>
  </si>
  <si>
    <t>Props Maker</t>
  </si>
  <si>
    <t>MOCAP Trainee(s)</t>
  </si>
  <si>
    <t>MOCAP package</t>
  </si>
  <si>
    <t>5801</t>
  </si>
  <si>
    <t>5895</t>
  </si>
  <si>
    <t>Total for 5800</t>
  </si>
  <si>
    <t>Fringes - Animation</t>
  </si>
  <si>
    <t>Vacation pay</t>
  </si>
  <si>
    <t>Pension plans: CPP, QPP/RPQ (Quebec)</t>
  </si>
  <si>
    <t>EI</t>
  </si>
  <si>
    <t>QPIP/RQAP (Quebec)</t>
  </si>
  <si>
    <t>Health services fund (FSS)</t>
  </si>
  <si>
    <t>Workers Compensation/CNESST</t>
  </si>
  <si>
    <t>CLS/CNT (Quebec)</t>
  </si>
  <si>
    <t>WSDRF/FDRCMO (Quebec only)</t>
  </si>
  <si>
    <t>6002</t>
  </si>
  <si>
    <t>Post Production Coordinator</t>
  </si>
  <si>
    <t>Post Production Supervisor</t>
  </si>
  <si>
    <t>ANIMATION MATERIALS AND SUPPLIES</t>
  </si>
  <si>
    <t>5901</t>
  </si>
  <si>
    <t>5902</t>
  </si>
  <si>
    <t>5905</t>
  </si>
  <si>
    <t>5906</t>
  </si>
  <si>
    <t>5908</t>
  </si>
  <si>
    <t>5909</t>
  </si>
  <si>
    <t>5910</t>
  </si>
  <si>
    <t>5920</t>
  </si>
  <si>
    <t>5925</t>
  </si>
  <si>
    <t>5935</t>
  </si>
  <si>
    <t>5945</t>
  </si>
  <si>
    <t>5950</t>
  </si>
  <si>
    <t>5954</t>
  </si>
  <si>
    <t>5955</t>
  </si>
  <si>
    <t>5960</t>
  </si>
  <si>
    <t>5965</t>
  </si>
  <si>
    <t>5970</t>
  </si>
  <si>
    <t>5975</t>
  </si>
  <si>
    <t>5980</t>
  </si>
  <si>
    <t>5989</t>
  </si>
  <si>
    <t>5995</t>
  </si>
  <si>
    <t>Total for 5900</t>
  </si>
  <si>
    <t>Workstations</t>
  </si>
  <si>
    <t>Server station</t>
  </si>
  <si>
    <t>Additional memory</t>
  </si>
  <si>
    <t>Uninterruptible Power System (UPS) - protection against power outages/current fluctuations</t>
  </si>
  <si>
    <t>File server maintenance station</t>
  </si>
  <si>
    <t>Server farm</t>
  </si>
  <si>
    <t>Additional memory and CPU power</t>
  </si>
  <si>
    <t>Network file system</t>
  </si>
  <si>
    <t>Network installation and equipment</t>
  </si>
  <si>
    <t>Software purchases</t>
  </si>
  <si>
    <t>Software licenses</t>
  </si>
  <si>
    <t>Peripherals</t>
  </si>
  <si>
    <t>Technical support and maintenance</t>
  </si>
  <si>
    <t>Graphic design palettes</t>
  </si>
  <si>
    <t>System backup</t>
  </si>
  <si>
    <t>Recording media</t>
  </si>
  <si>
    <t>3D library/Digital library</t>
  </si>
  <si>
    <t>Supplies</t>
  </si>
  <si>
    <t>Rendering</t>
  </si>
  <si>
    <t>Sustainability/Waste Management</t>
  </si>
  <si>
    <t>Story rights/Acquisition</t>
  </si>
  <si>
    <t>0204</t>
  </si>
  <si>
    <t>Scriptwriting workshops</t>
  </si>
  <si>
    <t>0221</t>
  </si>
  <si>
    <t>Production bible</t>
  </si>
  <si>
    <t>0228</t>
  </si>
  <si>
    <t>Translator/Interpreter</t>
  </si>
  <si>
    <t>0293</t>
  </si>
  <si>
    <t>Kit Fees</t>
  </si>
  <si>
    <t>0302</t>
  </si>
  <si>
    <t>Preliminary Breakdown/Budget/Timing</t>
  </si>
  <si>
    <t>Presentation Bible - Development</t>
  </si>
  <si>
    <t>0303</t>
  </si>
  <si>
    <t>Demo</t>
  </si>
  <si>
    <t>0306</t>
  </si>
  <si>
    <t>0307</t>
  </si>
  <si>
    <t>0308</t>
  </si>
  <si>
    <t>Pre-casting</t>
  </si>
  <si>
    <t>Pre-design</t>
  </si>
  <si>
    <t>Technological research</t>
  </si>
  <si>
    <t>Preliminary Scouting</t>
  </si>
  <si>
    <t>0390</t>
  </si>
  <si>
    <t>0408</t>
  </si>
  <si>
    <t>Supervising Producer(s)</t>
  </si>
  <si>
    <t>Line Producer(s)</t>
  </si>
  <si>
    <t>Field Producer</t>
  </si>
  <si>
    <t>0416</t>
  </si>
  <si>
    <t>0493</t>
  </si>
  <si>
    <t>Director - Animation</t>
  </si>
  <si>
    <t>0502</t>
  </si>
  <si>
    <t>0593</t>
  </si>
  <si>
    <t>Stars/Star (Lead) Voices</t>
  </si>
  <si>
    <t>0650</t>
  </si>
  <si>
    <t>Rehearsals/Fittings</t>
  </si>
  <si>
    <t>1062</t>
  </si>
  <si>
    <t>Intimacy Coordinator</t>
  </si>
  <si>
    <t>1069</t>
  </si>
  <si>
    <t>Video Expenses (casting)</t>
  </si>
  <si>
    <t>1192</t>
  </si>
  <si>
    <t>1261</t>
  </si>
  <si>
    <t>Sustainability/Green Advisor</t>
  </si>
  <si>
    <t>1275</t>
  </si>
  <si>
    <t>1276</t>
  </si>
  <si>
    <t>Clearance Coordinator</t>
  </si>
  <si>
    <t>Visual Researcher</t>
  </si>
  <si>
    <t>1285</t>
  </si>
  <si>
    <t>Health &amp; Safety Coordinator</t>
  </si>
  <si>
    <t>1290</t>
  </si>
  <si>
    <t>1293</t>
  </si>
  <si>
    <t>1350</t>
  </si>
  <si>
    <t>1389</t>
  </si>
  <si>
    <t>1390</t>
  </si>
  <si>
    <t>1393</t>
  </si>
  <si>
    <t>Art Department Coordinator</t>
  </si>
  <si>
    <t>Art Dept Sustainability/Green PA</t>
  </si>
  <si>
    <t>1480</t>
  </si>
  <si>
    <t>1490</t>
  </si>
  <si>
    <t>1493</t>
  </si>
  <si>
    <t>Greensperson(s)</t>
  </si>
  <si>
    <t>Key Set Decorator</t>
  </si>
  <si>
    <t>1505</t>
  </si>
  <si>
    <t>Set Decorator(s)</t>
  </si>
  <si>
    <t>Assistant Set Decorator(s)</t>
  </si>
  <si>
    <t>1590</t>
  </si>
  <si>
    <t>1593</t>
  </si>
  <si>
    <t>Kit fees</t>
  </si>
  <si>
    <t>1690</t>
  </si>
  <si>
    <t>1693</t>
  </si>
  <si>
    <t>1790</t>
  </si>
  <si>
    <t>1793</t>
  </si>
  <si>
    <t>1705</t>
  </si>
  <si>
    <t>Special Effects Technician(s)</t>
  </si>
  <si>
    <t>SPECIAL EFFECTS LABOUR</t>
  </si>
  <si>
    <t>1810</t>
  </si>
  <si>
    <t>1890</t>
  </si>
  <si>
    <t>1893</t>
  </si>
  <si>
    <t>Other Wrangler(s)</t>
  </si>
  <si>
    <t>1904</t>
  </si>
  <si>
    <t>Costume Coordinator</t>
  </si>
  <si>
    <t>1950</t>
  </si>
  <si>
    <t>Key Dresser</t>
  </si>
  <si>
    <t>1990</t>
  </si>
  <si>
    <t>1993</t>
  </si>
  <si>
    <t>Key Wardrobe/Set Supervisor</t>
  </si>
  <si>
    <t>Assistant Costumer</t>
  </si>
  <si>
    <t>1951</t>
  </si>
  <si>
    <t>Dresser(s)</t>
  </si>
  <si>
    <t>2005</t>
  </si>
  <si>
    <t>Key Makeup Artist</t>
  </si>
  <si>
    <t>Makeup Artist(s)</t>
  </si>
  <si>
    <t>Asst. Makeup Artist(s)</t>
  </si>
  <si>
    <t>Key Hairstylist</t>
  </si>
  <si>
    <t>Asst. Hairstylist(s)</t>
  </si>
  <si>
    <t>2090</t>
  </si>
  <si>
    <t>2093</t>
  </si>
  <si>
    <t>Board Operator</t>
  </si>
  <si>
    <t>Camera Operator(s)</t>
  </si>
  <si>
    <t>Electricians</t>
  </si>
  <si>
    <t>Crane Operator</t>
  </si>
  <si>
    <t>Driver(s)</t>
  </si>
  <si>
    <t>Video Operator(s)</t>
  </si>
  <si>
    <t>VTR Operator(s)</t>
  </si>
  <si>
    <t>Stagehand(s)</t>
  </si>
  <si>
    <t>Utility Person(s)</t>
  </si>
  <si>
    <t>Television Assistant(s)</t>
  </si>
  <si>
    <t>2190</t>
  </si>
  <si>
    <t>2193</t>
  </si>
  <si>
    <t>Digital Imaging Technician (DIT/DUT/DMT)</t>
  </si>
  <si>
    <t>Camera Trainee(s)</t>
  </si>
  <si>
    <t>2245</t>
  </si>
  <si>
    <t>Steadicam Operator</t>
  </si>
  <si>
    <t>2290</t>
  </si>
  <si>
    <t>2293</t>
  </si>
  <si>
    <t>Key Lighting Technician/Gaffer</t>
  </si>
  <si>
    <t>Second Electric/Best Electric (formerly Best Boy)</t>
  </si>
  <si>
    <t>Electrician(s)</t>
  </si>
  <si>
    <t>Electrician Dailies</t>
  </si>
  <si>
    <t>2390</t>
  </si>
  <si>
    <t>2393</t>
  </si>
  <si>
    <t>Second Grip/Best Grip</t>
  </si>
  <si>
    <t>2415</t>
  </si>
  <si>
    <t>Dolly Operator</t>
  </si>
  <si>
    <t>2460</t>
  </si>
  <si>
    <t>Special Equipment Operator(s)</t>
  </si>
  <si>
    <t>2490</t>
  </si>
  <si>
    <t>2493</t>
  </si>
  <si>
    <t>Cable Puller</t>
  </si>
  <si>
    <t>2525</t>
  </si>
  <si>
    <t>Sound Assistant(s)</t>
  </si>
  <si>
    <t>2590</t>
  </si>
  <si>
    <t>2593</t>
  </si>
  <si>
    <t>Transports Coordinator</t>
  </si>
  <si>
    <t>Transport Captain</t>
  </si>
  <si>
    <t>2625</t>
  </si>
  <si>
    <t>Specialized Drivers (detail)</t>
  </si>
  <si>
    <t>2690</t>
  </si>
  <si>
    <t>2693</t>
  </si>
  <si>
    <t>Digital distribution/Photocopy</t>
  </si>
  <si>
    <t>2821</t>
  </si>
  <si>
    <t>Internet</t>
  </si>
  <si>
    <t>Telephone/Mobile</t>
  </si>
  <si>
    <t>Computer Services/rentals/software</t>
  </si>
  <si>
    <t>2841</t>
  </si>
  <si>
    <t>Office catering</t>
  </si>
  <si>
    <t>2889</t>
  </si>
  <si>
    <t>2921</t>
  </si>
  <si>
    <t>2927</t>
  </si>
  <si>
    <t>2930</t>
  </si>
  <si>
    <t>2989</t>
  </si>
  <si>
    <t>Digital distribution/photocopy</t>
  </si>
  <si>
    <t>3021</t>
  </si>
  <si>
    <t>3045</t>
  </si>
  <si>
    <t>3089</t>
  </si>
  <si>
    <t>Location scouting/Digital library research</t>
  </si>
  <si>
    <t>3106</t>
  </si>
  <si>
    <t>Relocation expenses</t>
  </si>
  <si>
    <t>3112</t>
  </si>
  <si>
    <t>Site/crew parking</t>
  </si>
  <si>
    <t>3145</t>
  </si>
  <si>
    <t>Police/Fire services</t>
  </si>
  <si>
    <t>3189</t>
  </si>
  <si>
    <t>3219</t>
  </si>
  <si>
    <t>Washrooms</t>
  </si>
  <si>
    <t>Production Support Area/Green room</t>
  </si>
  <si>
    <t>First Aid/Health &amp; Safety supplies</t>
  </si>
  <si>
    <t>3226</t>
  </si>
  <si>
    <t>3228</t>
  </si>
  <si>
    <t>Pay Duty Officers (PDO)/Traffic Control/SWAT</t>
  </si>
  <si>
    <t>Public Relations/Community Relations</t>
  </si>
  <si>
    <t>3270</t>
  </si>
  <si>
    <t>3289</t>
  </si>
  <si>
    <t>3271</t>
  </si>
  <si>
    <t>Location Supply Rentals</t>
  </si>
  <si>
    <t>Location Supply Purchases</t>
  </si>
  <si>
    <t>Taxis/rideshare/shuttle</t>
  </si>
  <si>
    <t>Green screen/backdrop/cyclorama</t>
  </si>
  <si>
    <t>3580</t>
  </si>
  <si>
    <t>Greens</t>
  </si>
  <si>
    <t>3589</t>
  </si>
  <si>
    <t>Memory cards/Prints/Processing</t>
  </si>
  <si>
    <t>Fabrication</t>
  </si>
  <si>
    <t>3789</t>
  </si>
  <si>
    <t>3840</t>
  </si>
  <si>
    <t>3889</t>
  </si>
  <si>
    <t>3989</t>
  </si>
  <si>
    <t>Shipping/customs/brokerage</t>
  </si>
  <si>
    <t>4189</t>
  </si>
  <si>
    <t>Sustainability/Waste Management/Storage</t>
  </si>
  <si>
    <t>Stock/Hard Drives</t>
  </si>
  <si>
    <t>4989</t>
  </si>
  <si>
    <t>Transfer/Work print</t>
  </si>
  <si>
    <t>Sustainability/Waste management</t>
  </si>
  <si>
    <t>Sound Designor/Supervisor</t>
  </si>
  <si>
    <t>6021</t>
  </si>
  <si>
    <t>Supervising Sound Editor</t>
  </si>
  <si>
    <t>6022</t>
  </si>
  <si>
    <t>Dialogue Editor(s)</t>
  </si>
  <si>
    <t>Sound Effect Editor(s)</t>
  </si>
  <si>
    <t>Music Editor(s)</t>
  </si>
  <si>
    <t>6093</t>
  </si>
  <si>
    <t>6189</t>
  </si>
  <si>
    <t>Editing</t>
  </si>
  <si>
    <t>Computer clean/Digital video noise reduction (DVNR)</t>
  </si>
  <si>
    <t>Audop protection copy</t>
  </si>
  <si>
    <t>Music Supervisor</t>
  </si>
  <si>
    <t>6602</t>
  </si>
  <si>
    <t>Pre-recorded guide track</t>
  </si>
  <si>
    <t>Composer(s)</t>
  </si>
  <si>
    <t>6671</t>
  </si>
  <si>
    <t>Music Clearances Coordinator</t>
  </si>
  <si>
    <t>6790</t>
  </si>
  <si>
    <t>7002</t>
  </si>
  <si>
    <t>Publicity Coordinator</t>
  </si>
  <si>
    <t>7010</t>
  </si>
  <si>
    <t>Production website</t>
  </si>
  <si>
    <t>7012</t>
  </si>
  <si>
    <t>Production social media/SEO</t>
  </si>
  <si>
    <t>Set Photographer</t>
  </si>
  <si>
    <t>7021</t>
  </si>
  <si>
    <t>Photo equipment</t>
  </si>
  <si>
    <t>7022</t>
  </si>
  <si>
    <t>Gallery shoot</t>
  </si>
  <si>
    <t>Photo processing and prints</t>
  </si>
  <si>
    <t>Digital distribution/DVDs/Blu-rays</t>
  </si>
  <si>
    <t>Entertainment package</t>
  </si>
  <si>
    <t>General comprehensive</t>
  </si>
  <si>
    <t>Errors and omissions (E&amp;O)</t>
  </si>
  <si>
    <t>Union insurance requirements</t>
  </si>
  <si>
    <t>Special coverage</t>
  </si>
  <si>
    <t>7250</t>
  </si>
  <si>
    <t>7289</t>
  </si>
  <si>
    <t>ISAN registration</t>
  </si>
  <si>
    <t>Green certifications/Accreditation</t>
  </si>
  <si>
    <t>Consultant(s), e.g. Story, Sensitivity, EDI</t>
  </si>
  <si>
    <t>Script Editor(s)</t>
  </si>
  <si>
    <t>Research/rights acquisitions (Searches/clearances)</t>
  </si>
  <si>
    <t>Script Reproduction/Digital distribution</t>
  </si>
  <si>
    <t>Consultants, e.g. Culture, Climate, Accessibility</t>
  </si>
  <si>
    <t>Executive Producer(s)</t>
  </si>
  <si>
    <t>Producer(s)</t>
  </si>
  <si>
    <t>Associate Producer(s)</t>
  </si>
  <si>
    <t>Living expenses</t>
  </si>
  <si>
    <t>Travel expenses</t>
  </si>
  <si>
    <t>Incidental expenses</t>
  </si>
  <si>
    <t>Post Production expenses</t>
  </si>
  <si>
    <t>Voice/Off Camera Performers</t>
  </si>
  <si>
    <t>Casting expenses</t>
  </si>
  <si>
    <t>Stand-Ins/Photo doubles</t>
  </si>
  <si>
    <t>Background Casting Director</t>
  </si>
  <si>
    <t>Background Casting Fee</t>
  </si>
  <si>
    <t>Background Casting Assistant</t>
  </si>
  <si>
    <t>Background Casting Expenses</t>
  </si>
  <si>
    <t>Children's Coordinator</t>
  </si>
  <si>
    <t>Guardians/Chaperones</t>
  </si>
  <si>
    <t>Assistant Production Manager</t>
  </si>
  <si>
    <t>1st Assistant Director(s)</t>
  </si>
  <si>
    <t>2nd Assistant Director(s)</t>
  </si>
  <si>
    <t>3rd Assistant Director(s)</t>
  </si>
  <si>
    <t>Production Assistants</t>
  </si>
  <si>
    <t>Bookkeeper/Accounting clerk(s)</t>
  </si>
  <si>
    <t>Local Resources Persons</t>
  </si>
  <si>
    <t>Advisor(s), e.g. Technical, EDI, Accessibility, Community</t>
  </si>
  <si>
    <t>Interpreter - ASL or foreign language</t>
  </si>
  <si>
    <t>Craft Services/Caterer</t>
  </si>
  <si>
    <t>1st Assistant Art Director</t>
  </si>
  <si>
    <t>2nd Assistant Art Director</t>
  </si>
  <si>
    <t>Art Department Assistant(s)</t>
  </si>
  <si>
    <t>Draftsperson(s)</t>
  </si>
  <si>
    <t>Graphic Artist(s)</t>
  </si>
  <si>
    <t>Construction Coordinator</t>
  </si>
  <si>
    <t>Key Scenic Painter/Artist</t>
  </si>
  <si>
    <t>Stand-by Carpenter(s)</t>
  </si>
  <si>
    <t>Stand-by Painter(s)</t>
  </si>
  <si>
    <t>Set Dresser(s)</t>
  </si>
  <si>
    <t>Key Props (formerly Property Master)</t>
  </si>
  <si>
    <t>Assistant Key Props</t>
  </si>
  <si>
    <t>On-Set Props Person</t>
  </si>
  <si>
    <t>Props Buyer(s)</t>
  </si>
  <si>
    <t>Special Effects Assistant(s)</t>
  </si>
  <si>
    <t>Seamstress(es)/Tailor(s)</t>
  </si>
  <si>
    <t>Special Effects Makeup/Hair</t>
  </si>
  <si>
    <t>Audio Recordist</t>
  </si>
  <si>
    <t>2nd Assistant Camera</t>
  </si>
  <si>
    <t>1st Assistant Camera</t>
  </si>
  <si>
    <t>Special Equipment Operators</t>
  </si>
  <si>
    <t>Add'l Camera Operators</t>
  </si>
  <si>
    <t>Additional 1st Assistant Camera</t>
  </si>
  <si>
    <t>Additional 2nd Assistant Camera</t>
  </si>
  <si>
    <t>Grip Dailies</t>
  </si>
  <si>
    <t>Pension plans: CPP, QPP/RRQ (Quebec)</t>
  </si>
  <si>
    <t>Workers compensation/CNESST</t>
  </si>
  <si>
    <t>WSDRF/FDRCMO (Quebec)</t>
  </si>
  <si>
    <t>DGC/CQGCR</t>
  </si>
  <si>
    <t>ACGC</t>
  </si>
  <si>
    <t>IATSE</t>
  </si>
  <si>
    <t>AQTIS</t>
  </si>
  <si>
    <t>NABET</t>
  </si>
  <si>
    <t>Teamsters</t>
  </si>
  <si>
    <t>Heating/Electricity</t>
  </si>
  <si>
    <t>Office Furniture - Rentals/Purchases</t>
  </si>
  <si>
    <t>Office Equipment - Rentals/Purchases</t>
  </si>
  <si>
    <t>Security system/personnel</t>
  </si>
  <si>
    <t>Preparation/Wrap</t>
  </si>
  <si>
    <t>Shoot</t>
  </si>
  <si>
    <t>Studio SFX Equipment</t>
  </si>
  <si>
    <t>2945</t>
  </si>
  <si>
    <t>Site Power/Grid access</t>
  </si>
  <si>
    <t>Roads</t>
  </si>
  <si>
    <t>Snow removal</t>
  </si>
  <si>
    <t>City permits</t>
  </si>
  <si>
    <t>Special Site Insurance</t>
  </si>
  <si>
    <t>Meal Payment(s)</t>
  </si>
  <si>
    <t>Unit equipment (e.g. Tables/Chairs)</t>
  </si>
  <si>
    <t>On Set Medic</t>
  </si>
  <si>
    <t>Special Crew Outfitting: Parkas, wet suits, etc.</t>
  </si>
  <si>
    <t>Medical/Insurance/Visa expenses</t>
  </si>
  <si>
    <t>Accommodations</t>
  </si>
  <si>
    <t>Per diem(s)</t>
  </si>
  <si>
    <t>Transfers (taxis/limousines)</t>
  </si>
  <si>
    <t>Overweight baggage</t>
  </si>
  <si>
    <t>Motorhomes (dressing rooms, offices, etc.)</t>
  </si>
  <si>
    <t>Cars for cast members</t>
  </si>
  <si>
    <t>Special Support Vehicles (boats, snowmobiles, lodgings, etc.)</t>
  </si>
  <si>
    <t>EV charging/Fuel</t>
  </si>
  <si>
    <t>Mileage allowance</t>
  </si>
  <si>
    <t>Carpentry equipment rentals</t>
  </si>
  <si>
    <t>Painting equipment rentals</t>
  </si>
  <si>
    <t>Stunt rentals and purchases</t>
  </si>
  <si>
    <t>Firearms and armaments/Permits/Fees</t>
  </si>
  <si>
    <t>Veterinary services</t>
  </si>
  <si>
    <t>Wigs/Hairpiece rentals/purchases</t>
  </si>
  <si>
    <t>Shipping/Customs/Brokerage</t>
  </si>
  <si>
    <t>Camera(s)</t>
  </si>
  <si>
    <t>Video recorder(s)</t>
  </si>
  <si>
    <t>Quantel/Ultramatte</t>
  </si>
  <si>
    <t>Monitor(s)</t>
  </si>
  <si>
    <t>Dressing/Makeup room(s)</t>
  </si>
  <si>
    <t>VIDEOTAPE STUDIO</t>
  </si>
  <si>
    <t>MOBILE VIDEO UNIT</t>
  </si>
  <si>
    <t>Mobile unit</t>
  </si>
  <si>
    <t>Cameras</t>
  </si>
  <si>
    <t>Audio equipment</t>
  </si>
  <si>
    <t>Slow Motion video recorder(s)</t>
  </si>
  <si>
    <t>Graphics Generation</t>
  </si>
  <si>
    <t>Basic Package Rental</t>
  </si>
  <si>
    <t>Video assist equipment, e.g. DIT</t>
  </si>
  <si>
    <t>4527</t>
  </si>
  <si>
    <t>Hard Drives/Cards</t>
  </si>
  <si>
    <t>Steadicam</t>
  </si>
  <si>
    <t>Loss and Damage</t>
  </si>
  <si>
    <t>4627</t>
  </si>
  <si>
    <t>Crane Rental</t>
  </si>
  <si>
    <t>Wireless Microphone(s)</t>
  </si>
  <si>
    <t>Travel/Living expenses</t>
  </si>
  <si>
    <t>Sub-Masters with time code</t>
  </si>
  <si>
    <t>Digital dailies/Viewing copies</t>
  </si>
  <si>
    <t>Vacuumate</t>
  </si>
  <si>
    <t>Rushes/Dailies - screenings</t>
  </si>
  <si>
    <t>5161</t>
  </si>
  <si>
    <t>Rushes/Dailies - viewing copies</t>
  </si>
  <si>
    <t>Assistant Editor(s)</t>
  </si>
  <si>
    <t>Trainee Assistant Editor(s)</t>
  </si>
  <si>
    <t>Assistant Sound Editor(s)</t>
  </si>
  <si>
    <t>ADR Supervisor (post production)</t>
  </si>
  <si>
    <t>Foley Artists</t>
  </si>
  <si>
    <t>Other Post Production Labour</t>
  </si>
  <si>
    <t>Dialogue transcription</t>
  </si>
  <si>
    <t>Offline editing</t>
  </si>
  <si>
    <t>Editing program</t>
  </si>
  <si>
    <t>Online editing</t>
  </si>
  <si>
    <t>Colour Correction</t>
  </si>
  <si>
    <t>Backup/Protection Copies</t>
  </si>
  <si>
    <t>Voice over recording</t>
  </si>
  <si>
    <t>Mixing</t>
  </si>
  <si>
    <t>International M&amp;E Track</t>
  </si>
  <si>
    <t>Answer Print(s)</t>
  </si>
  <si>
    <t>CRI</t>
  </si>
  <si>
    <t>Reduction/blow-up printing</t>
  </si>
  <si>
    <t>Blu-rays/DVDs</t>
  </si>
  <si>
    <t>FX library purchases</t>
  </si>
  <si>
    <t>Special Sound processing</t>
  </si>
  <si>
    <t>Narration/Voiceover/Dialogue</t>
  </si>
  <si>
    <t>Slash copies/Dupes</t>
  </si>
  <si>
    <t>Post Sync Recording (ADR)</t>
  </si>
  <si>
    <t>Optical Track reduction/blow-up</t>
  </si>
  <si>
    <t>Dolby Noise Reduction</t>
  </si>
  <si>
    <t>Digital/Optical effects</t>
  </si>
  <si>
    <t>Visual Effects (VFX)/Computer graphics (CGI)</t>
  </si>
  <si>
    <t>DCP/Video Master</t>
  </si>
  <si>
    <t>Described video</t>
  </si>
  <si>
    <t>SCRIPT</t>
  </si>
  <si>
    <t>PRODUCTION LABOUR</t>
  </si>
  <si>
    <t>PRODUCTION DESIGN/ART DEPARTMENT LABOUR</t>
  </si>
  <si>
    <t>PROPS LABOUR</t>
  </si>
  <si>
    <t>VIDEO TECHNICAL CREW</t>
  </si>
  <si>
    <t>STUDIO EXPENSES</t>
  </si>
  <si>
    <t>LOCATION EXPENSES</t>
  </si>
  <si>
    <t>TRAVEL &amp; LIVING EXPENSES</t>
  </si>
  <si>
    <t>VIDEO STOCK</t>
  </si>
  <si>
    <t>POST-PRODUCTION - EDIT LABOUR</t>
  </si>
  <si>
    <t>VIDEO POST PRODUCTION (PICTURE)</t>
  </si>
  <si>
    <t>VIDEO POST PRODUCTION (SOUND)</t>
  </si>
  <si>
    <t>FILM POST PRODUCTION (PICTURE)</t>
  </si>
  <si>
    <t>TITLES/STOCK FOOTAGE/VISUAL EFFECTS</t>
  </si>
  <si>
    <t>VERSIONING</t>
  </si>
  <si>
    <t>AMORTIZATION (SERIES)</t>
  </si>
  <si>
    <t>Final Cost Report Date:</t>
  </si>
  <si>
    <t>Completed by:</t>
  </si>
  <si>
    <t>Signed :</t>
  </si>
  <si>
    <t>Please note that you are responsible for checking formulas and links for accuracy. This template is provided for your convenience</t>
  </si>
  <si>
    <t>PRODUCTION - FINAL COST REPORT</t>
  </si>
  <si>
    <t>Project:</t>
  </si>
  <si>
    <t>Paid To Date</t>
  </si>
  <si>
    <t>0294</t>
  </si>
  <si>
    <t>Accessibility / Accommodations</t>
  </si>
  <si>
    <t>0394</t>
  </si>
  <si>
    <t>0494</t>
  </si>
  <si>
    <t>0594</t>
  </si>
  <si>
    <t>0694</t>
  </si>
  <si>
    <t>1094</t>
  </si>
  <si>
    <t>1194</t>
  </si>
  <si>
    <t>1294</t>
  </si>
  <si>
    <t>1394</t>
  </si>
  <si>
    <t>1494</t>
  </si>
  <si>
    <t>1594</t>
  </si>
  <si>
    <t>1694</t>
  </si>
  <si>
    <t>1794</t>
  </si>
  <si>
    <t>1894</t>
  </si>
  <si>
    <t>1994</t>
  </si>
  <si>
    <t>2094</t>
  </si>
  <si>
    <t>2194</t>
  </si>
  <si>
    <t>2294</t>
  </si>
  <si>
    <t>2394</t>
  </si>
  <si>
    <t>2494</t>
  </si>
  <si>
    <t>2594</t>
  </si>
  <si>
    <t>2694</t>
  </si>
  <si>
    <t>4994</t>
  </si>
  <si>
    <t>5294</t>
  </si>
  <si>
    <t>5394</t>
  </si>
  <si>
    <t>5494</t>
  </si>
  <si>
    <t>5594</t>
  </si>
  <si>
    <t>5694</t>
  </si>
  <si>
    <t>5794</t>
  </si>
  <si>
    <t>6094</t>
  </si>
  <si>
    <t>6694</t>
  </si>
  <si>
    <t>7094</t>
  </si>
  <si>
    <t>Total Section A - Above the line</t>
  </si>
  <si>
    <t>Total Section B - Production</t>
  </si>
  <si>
    <t>Total Section D - Other</t>
  </si>
  <si>
    <t>PRODUCTION</t>
  </si>
  <si>
    <t>ABOVE-THE-LINE COSTS</t>
  </si>
  <si>
    <t>POST-PRODUCTION</t>
  </si>
  <si>
    <t>Total B + C - Production and Post Production</t>
  </si>
  <si>
    <t>Total Section C - Post Production</t>
  </si>
  <si>
    <t>OTHER</t>
  </si>
  <si>
    <t>STORY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</si>
</sst>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\(&quot;$&quot;#,##0\)"/>
    <numFmt numFmtId="165" formatCode="&quot;$&quot;#,##0.00_);\(&quot;$&quot;#,##0.00\)"/>
    <numFmt numFmtId="166" formatCode="&quot;$&quot;#0.00"/>
    <numFmt numFmtId="167" formatCode="&quot;$&quot;#,##0.00"/>
  </numFmts>
  <fonts count="33">
    <font>
      <sz val="12"/>
      <color indexed="9"/>
      <name val="Helvetica"/>
    </font>
    <font>
      <b/>
      <sz val="14"/>
      <color indexed="9"/>
      <name val="Helvetica"/>
    </font>
    <font>
      <sz val="9"/>
      <color indexed="9"/>
      <name val="Geneva"/>
    </font>
    <font>
      <sz val="9"/>
      <color indexed="9"/>
      <name val="Arial"/>
      <family val="2"/>
    </font>
    <font>
      <b/>
      <sz val="9"/>
      <color indexed="9"/>
      <name val="Geneva"/>
    </font>
    <font>
      <b/>
      <sz val="9"/>
      <color indexed="9"/>
      <name val="Arial"/>
      <family val="2"/>
    </font>
    <font>
      <b/>
      <sz val="12"/>
      <color indexed="9"/>
      <name val="Geneva"/>
    </font>
    <font>
      <b/>
      <sz val="11"/>
      <color indexed="9"/>
      <name val="Arial"/>
      <family val="2"/>
    </font>
    <font>
      <sz val="11"/>
      <color indexed="9"/>
      <name val="Helvetica"/>
      <family val="2"/>
    </font>
    <font>
      <sz val="8"/>
      <color indexed="9"/>
      <name val="Arial"/>
      <family val="2"/>
    </font>
    <font>
      <b/>
      <sz val="12"/>
      <color indexed="9"/>
      <name val="Helvetica"/>
      <family val="2"/>
    </font>
    <font>
      <sz val="8"/>
      <name val="Helvetica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Geneva"/>
    </font>
    <font>
      <i/>
      <sz val="9"/>
      <color indexed="9"/>
      <name val="Arial"/>
      <family val="2"/>
    </font>
    <font>
      <sz val="9"/>
      <color indexed="9"/>
      <name val="Helvetica"/>
      <family val="2"/>
    </font>
    <font>
      <sz val="8"/>
      <color indexed="9"/>
      <name val="Helvetica"/>
      <family val="2"/>
    </font>
    <font>
      <sz val="8"/>
      <color indexed="9"/>
      <name val="Geneva"/>
    </font>
    <font>
      <b/>
      <sz val="8"/>
      <color indexed="9"/>
      <name val="Helvetica"/>
      <family val="2"/>
    </font>
    <font>
      <sz val="9"/>
      <name val="Arial"/>
      <family val="2"/>
    </font>
    <font>
      <sz val="9"/>
      <name val="Geneva"/>
    </font>
    <font>
      <b/>
      <sz val="9"/>
      <name val="Arial"/>
      <family val="2"/>
    </font>
    <font>
      <sz val="8"/>
      <color indexed="22"/>
      <name val="Helvetica"/>
      <family val="2"/>
    </font>
    <font>
      <b/>
      <sz val="9"/>
      <name val="Geneva"/>
    </font>
    <font>
      <sz val="12"/>
      <color indexed="9"/>
      <name val="Helvetica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9"/>
      <name val="Helv"/>
    </font>
    <font>
      <sz val="14"/>
      <name val="Helv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" fillId="0" borderId="0">
      <protection locked="0"/>
    </xf>
  </cellStyleXfs>
  <cellXfs count="140">
    <xf numFmtId="0" fontId="0" fillId="0" borderId="0" xfId="0"/>
    <xf numFmtId="166" fontId="2" fillId="0" borderId="0" xfId="0" applyNumberFormat="1" applyFont="1" applyProtection="1">
      <protection locked="0"/>
    </xf>
    <xf numFmtId="166" fontId="5" fillId="0" borderId="1" xfId="0" applyNumberFormat="1" applyFont="1" applyBorder="1"/>
    <xf numFmtId="0" fontId="10" fillId="0" borderId="0" xfId="0" applyFont="1"/>
    <xf numFmtId="166" fontId="4" fillId="0" borderId="0" xfId="0" applyNumberFormat="1" applyFont="1"/>
    <xf numFmtId="166" fontId="14" fillId="0" borderId="0" xfId="0" applyNumberFormat="1" applyFont="1" applyProtection="1">
      <protection locked="0"/>
    </xf>
    <xf numFmtId="166" fontId="3" fillId="0" borderId="2" xfId="0" applyNumberFormat="1" applyFont="1" applyBorder="1" applyAlignment="1">
      <alignment horizontal="center" wrapText="1"/>
    </xf>
    <xf numFmtId="166" fontId="5" fillId="0" borderId="0" xfId="0" applyNumberFormat="1" applyFont="1"/>
    <xf numFmtId="166" fontId="3" fillId="0" borderId="3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6" fontId="5" fillId="0" borderId="0" xfId="0" applyNumberFormat="1" applyFont="1" applyAlignment="1">
      <alignment horizontal="left" wrapText="1"/>
    </xf>
    <xf numFmtId="0" fontId="5" fillId="0" borderId="4" xfId="0" quotePrefix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6" fontId="13" fillId="0" borderId="1" xfId="0" applyNumberFormat="1" applyFont="1" applyBorder="1"/>
    <xf numFmtId="49" fontId="5" fillId="0" borderId="4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left"/>
    </xf>
    <xf numFmtId="166" fontId="5" fillId="0" borderId="4" xfId="0" applyNumberFormat="1" applyFont="1" applyBorder="1" applyAlignment="1">
      <alignment horizontal="left"/>
    </xf>
    <xf numFmtId="166" fontId="5" fillId="0" borderId="6" xfId="0" applyNumberFormat="1" applyFont="1" applyBorder="1"/>
    <xf numFmtId="166" fontId="18" fillId="0" borderId="7" xfId="0" applyNumberFormat="1" applyFont="1" applyBorder="1" applyProtection="1">
      <protection locked="0"/>
    </xf>
    <xf numFmtId="0" fontId="17" fillId="0" borderId="7" xfId="0" applyFont="1" applyBorder="1"/>
    <xf numFmtId="167" fontId="9" fillId="0" borderId="7" xfId="0" applyNumberFormat="1" applyFont="1" applyBorder="1"/>
    <xf numFmtId="0" fontId="17" fillId="0" borderId="8" xfId="0" applyFont="1" applyBorder="1"/>
    <xf numFmtId="166" fontId="2" fillId="0" borderId="10" xfId="0" applyNumberFormat="1" applyFont="1" applyBorder="1" applyProtection="1">
      <protection locked="0"/>
    </xf>
    <xf numFmtId="166" fontId="3" fillId="0" borderId="5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left"/>
    </xf>
    <xf numFmtId="0" fontId="5" fillId="0" borderId="4" xfId="0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166" fontId="3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right"/>
      <protection locked="0"/>
    </xf>
    <xf numFmtId="166" fontId="2" fillId="0" borderId="10" xfId="0" applyNumberFormat="1" applyFont="1" applyBorder="1"/>
    <xf numFmtId="166" fontId="2" fillId="0" borderId="0" xfId="0" applyNumberFormat="1" applyFont="1"/>
    <xf numFmtId="166" fontId="3" fillId="0" borderId="0" xfId="0" applyNumberFormat="1" applyFont="1" applyAlignment="1">
      <alignment horizontal="left" wrapText="1"/>
    </xf>
    <xf numFmtId="166" fontId="2" fillId="0" borderId="4" xfId="0" applyNumberFormat="1" applyFont="1" applyBorder="1"/>
    <xf numFmtId="49" fontId="5" fillId="0" borderId="4" xfId="0" quotePrefix="1" applyNumberFormat="1" applyFont="1" applyBorder="1" applyAlignment="1">
      <alignment horizontal="center" wrapText="1"/>
    </xf>
    <xf numFmtId="49" fontId="2" fillId="0" borderId="4" xfId="0" applyNumberFormat="1" applyFont="1" applyBorder="1"/>
    <xf numFmtId="166" fontId="2" fillId="0" borderId="0" xfId="0" applyNumberFormat="1" applyFont="1" applyAlignment="1">
      <alignment wrapText="1"/>
    </xf>
    <xf numFmtId="0" fontId="5" fillId="0" borderId="4" xfId="0" quotePrefix="1" applyFont="1" applyBorder="1" applyAlignment="1">
      <alignment horizontal="center"/>
    </xf>
    <xf numFmtId="166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66" fontId="5" fillId="0" borderId="11" xfId="0" applyNumberFormat="1" applyFont="1" applyBorder="1"/>
    <xf numFmtId="166" fontId="5" fillId="0" borderId="4" xfId="0" applyNumberFormat="1" applyFont="1" applyBorder="1" applyAlignment="1">
      <alignment horizontal="center"/>
    </xf>
    <xf numFmtId="166" fontId="3" fillId="0" borderId="0" xfId="0" applyNumberFormat="1" applyFont="1" applyAlignment="1">
      <alignment wrapText="1"/>
    </xf>
    <xf numFmtId="49" fontId="5" fillId="0" borderId="12" xfId="0" applyNumberFormat="1" applyFont="1" applyBorder="1" applyAlignment="1">
      <alignment horizontal="center"/>
    </xf>
    <xf numFmtId="166" fontId="3" fillId="0" borderId="0" xfId="0" applyNumberFormat="1" applyFont="1" applyAlignment="1" applyProtection="1">
      <alignment horizontal="left" wrapText="1"/>
      <protection locked="0"/>
    </xf>
    <xf numFmtId="0" fontId="17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9" xfId="0" applyFont="1" applyBorder="1" applyProtection="1">
      <protection locked="0"/>
    </xf>
    <xf numFmtId="37" fontId="21" fillId="0" borderId="0" xfId="0" applyNumberFormat="1" applyFont="1" applyAlignment="1" applyProtection="1">
      <alignment wrapText="1"/>
      <protection locked="0"/>
    </xf>
    <xf numFmtId="37" fontId="20" fillId="0" borderId="2" xfId="0" applyNumberFormat="1" applyFont="1" applyBorder="1" applyAlignment="1">
      <alignment horizontal="center" wrapText="1"/>
    </xf>
    <xf numFmtId="37" fontId="21" fillId="0" borderId="0" xfId="0" applyNumberFormat="1" applyFont="1" applyAlignment="1">
      <alignment wrapText="1"/>
    </xf>
    <xf numFmtId="37" fontId="20" fillId="0" borderId="0" xfId="0" applyNumberFormat="1" applyFont="1" applyAlignment="1">
      <alignment wrapText="1"/>
    </xf>
    <xf numFmtId="37" fontId="20" fillId="0" borderId="0" xfId="0" applyNumberFormat="1" applyFont="1" applyAlignment="1" applyProtection="1">
      <alignment wrapText="1"/>
      <protection locked="0"/>
    </xf>
    <xf numFmtId="37" fontId="2" fillId="0" borderId="0" xfId="0" applyNumberFormat="1" applyFont="1" applyProtection="1">
      <protection locked="0"/>
    </xf>
    <xf numFmtId="37" fontId="3" fillId="0" borderId="2" xfId="0" applyNumberFormat="1" applyFont="1" applyBorder="1" applyAlignment="1">
      <alignment horizontal="center" wrapText="1"/>
    </xf>
    <xf numFmtId="37" fontId="16" fillId="0" borderId="0" xfId="0" applyNumberFormat="1" applyFont="1"/>
    <xf numFmtId="165" fontId="21" fillId="0" borderId="0" xfId="0" applyNumberFormat="1" applyFont="1" applyAlignment="1">
      <alignment wrapText="1"/>
    </xf>
    <xf numFmtId="165" fontId="20" fillId="0" borderId="0" xfId="0" applyNumberFormat="1" applyFont="1" applyAlignment="1">
      <alignment horizontal="center" wrapText="1"/>
    </xf>
    <xf numFmtId="165" fontId="20" fillId="0" borderId="0" xfId="0" applyNumberFormat="1" applyFont="1" applyAlignment="1" applyProtection="1">
      <alignment horizontal="right" wrapText="1"/>
      <protection locked="0"/>
    </xf>
    <xf numFmtId="165" fontId="20" fillId="0" borderId="0" xfId="0" applyNumberFormat="1" applyFont="1" applyAlignment="1">
      <alignment wrapText="1"/>
    </xf>
    <xf numFmtId="165" fontId="24" fillId="0" borderId="0" xfId="0" applyNumberFormat="1" applyFont="1" applyAlignment="1">
      <alignment wrapText="1"/>
    </xf>
    <xf numFmtId="165" fontId="22" fillId="0" borderId="0" xfId="0" applyNumberFormat="1" applyFont="1" applyAlignment="1">
      <alignment wrapText="1"/>
    </xf>
    <xf numFmtId="165" fontId="20" fillId="0" borderId="0" xfId="0" applyNumberFormat="1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165" fontId="21" fillId="0" borderId="6" xfId="0" applyNumberFormat="1" applyFont="1" applyBorder="1" applyAlignment="1">
      <alignment wrapText="1"/>
    </xf>
    <xf numFmtId="165" fontId="3" fillId="0" borderId="0" xfId="0" applyNumberFormat="1" applyFont="1" applyAlignment="1">
      <alignment horizontal="center" wrapText="1"/>
    </xf>
    <xf numFmtId="165" fontId="21" fillId="0" borderId="0" xfId="0" applyNumberFormat="1" applyFont="1"/>
    <xf numFmtId="165" fontId="22" fillId="0" borderId="1" xfId="0" applyNumberFormat="1" applyFont="1" applyBorder="1"/>
    <xf numFmtId="0" fontId="0" fillId="0" borderId="0" xfId="0" applyAlignment="1">
      <alignment wrapText="1"/>
    </xf>
    <xf numFmtId="166" fontId="5" fillId="0" borderId="13" xfId="0" applyNumberFormat="1" applyFont="1" applyBorder="1"/>
    <xf numFmtId="164" fontId="3" fillId="0" borderId="0" xfId="0" applyNumberFormat="1" applyFont="1" applyAlignment="1">
      <alignment horizontal="center" wrapText="1"/>
    </xf>
    <xf numFmtId="164" fontId="20" fillId="0" borderId="0" xfId="0" applyNumberFormat="1" applyFont="1"/>
    <xf numFmtId="164" fontId="22" fillId="0" borderId="1" xfId="0" applyNumberFormat="1" applyFont="1" applyBorder="1"/>
    <xf numFmtId="164" fontId="21" fillId="0" borderId="0" xfId="0" applyNumberFormat="1" applyFont="1"/>
    <xf numFmtId="165" fontId="22" fillId="0" borderId="1" xfId="0" applyNumberFormat="1" applyFont="1" applyBorder="1" applyAlignment="1">
      <alignment wrapText="1"/>
    </xf>
    <xf numFmtId="165" fontId="22" fillId="0" borderId="13" xfId="0" applyNumberFormat="1" applyFont="1" applyBorder="1" applyAlignment="1">
      <alignment wrapText="1"/>
    </xf>
    <xf numFmtId="166" fontId="15" fillId="0" borderId="0" xfId="0" applyNumberFormat="1" applyFont="1"/>
    <xf numFmtId="49" fontId="5" fillId="0" borderId="4" xfId="0" applyNumberFormat="1" applyFont="1" applyBorder="1" applyAlignment="1">
      <alignment horizontal="center" vertical="top"/>
    </xf>
    <xf numFmtId="166" fontId="3" fillId="0" borderId="0" xfId="0" applyNumberFormat="1" applyFont="1" applyAlignment="1" applyProtection="1">
      <alignment vertical="top"/>
      <protection locked="0"/>
    </xf>
    <xf numFmtId="165" fontId="20" fillId="0" borderId="0" xfId="0" applyNumberFormat="1" applyFont="1" applyAlignment="1" applyProtection="1">
      <alignment horizontal="right" vertical="top" wrapText="1"/>
      <protection locked="0"/>
    </xf>
    <xf numFmtId="165" fontId="21" fillId="0" borderId="0" xfId="0" applyNumberFormat="1" applyFont="1" applyAlignment="1">
      <alignment vertical="top" wrapText="1"/>
    </xf>
    <xf numFmtId="165" fontId="20" fillId="0" borderId="0" xfId="0" applyNumberFormat="1" applyFont="1" applyAlignment="1">
      <alignment vertical="top" wrapText="1"/>
    </xf>
    <xf numFmtId="0" fontId="3" fillId="0" borderId="14" xfId="0" applyFont="1" applyBorder="1" applyAlignment="1">
      <alignment horizontal="center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26" fillId="0" borderId="0" xfId="0" applyNumberFormat="1" applyFont="1" applyAlignment="1">
      <alignment vertical="center"/>
    </xf>
    <xf numFmtId="166" fontId="6" fillId="0" borderId="15" xfId="0" quotePrefix="1" applyNumberFormat="1" applyFont="1" applyBorder="1" applyProtection="1">
      <protection locked="0"/>
    </xf>
    <xf numFmtId="166" fontId="7" fillId="0" borderId="14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166" fontId="6" fillId="0" borderId="15" xfId="0" quotePrefix="1" applyNumberFormat="1" applyFont="1" applyBorder="1" applyAlignment="1" applyProtection="1">
      <alignment horizontal="center"/>
      <protection locked="0"/>
    </xf>
    <xf numFmtId="38" fontId="30" fillId="0" borderId="0" xfId="0" applyNumberFormat="1" applyFont="1" applyAlignment="1" applyProtection="1">
      <alignment horizontal="right"/>
      <protection hidden="1"/>
    </xf>
    <xf numFmtId="49" fontId="32" fillId="0" borderId="16" xfId="0" applyNumberFormat="1" applyFont="1" applyBorder="1" applyAlignment="1">
      <alignment horizontal="center" vertical="center"/>
    </xf>
    <xf numFmtId="49" fontId="32" fillId="0" borderId="17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/>
    </xf>
    <xf numFmtId="38" fontId="27" fillId="2" borderId="16" xfId="0" applyNumberFormat="1" applyFont="1" applyFill="1" applyBorder="1" applyAlignment="1" applyProtection="1">
      <alignment horizontal="center" vertical="center" wrapText="1"/>
      <protection hidden="1"/>
    </xf>
    <xf numFmtId="38" fontId="27" fillId="2" borderId="17" xfId="0" applyNumberFormat="1" applyFont="1" applyFill="1" applyBorder="1" applyAlignment="1" applyProtection="1">
      <alignment horizontal="center" vertical="center" wrapText="1"/>
      <protection hidden="1"/>
    </xf>
    <xf numFmtId="38" fontId="27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/>
    </xf>
    <xf numFmtId="2" fontId="30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right" wrapText="1"/>
      <protection hidden="1"/>
    </xf>
    <xf numFmtId="49" fontId="32" fillId="0" borderId="4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166" fontId="3" fillId="0" borderId="14" xfId="0" applyNumberFormat="1" applyFont="1" applyBorder="1" applyAlignment="1">
      <alignment horizontal="center"/>
    </xf>
    <xf numFmtId="165" fontId="22" fillId="0" borderId="11" xfId="0" applyNumberFormat="1" applyFont="1" applyBorder="1"/>
    <xf numFmtId="164" fontId="22" fillId="0" borderId="11" xfId="0" applyNumberFormat="1" applyFont="1" applyBorder="1"/>
    <xf numFmtId="166" fontId="3" fillId="0" borderId="16" xfId="0" applyNumberFormat="1" applyFont="1" applyBorder="1" applyAlignment="1">
      <alignment horizontal="center"/>
    </xf>
    <xf numFmtId="166" fontId="5" fillId="0" borderId="17" xfId="0" applyNumberFormat="1" applyFont="1" applyBorder="1" applyProtection="1">
      <protection locked="0"/>
    </xf>
    <xf numFmtId="165" fontId="22" fillId="0" borderId="17" xfId="0" applyNumberFormat="1" applyFont="1" applyBorder="1"/>
    <xf numFmtId="49" fontId="5" fillId="0" borderId="16" xfId="0" applyNumberFormat="1" applyFont="1" applyBorder="1" applyAlignment="1">
      <alignment horizontal="center"/>
    </xf>
    <xf numFmtId="166" fontId="5" fillId="0" borderId="17" xfId="0" applyNumberFormat="1" applyFont="1" applyBorder="1"/>
    <xf numFmtId="0" fontId="12" fillId="0" borderId="4" xfId="0" applyFont="1" applyBorder="1" applyAlignment="1">
      <alignment horizontal="center"/>
    </xf>
    <xf numFmtId="165" fontId="22" fillId="0" borderId="0" xfId="0" applyNumberFormat="1" applyFont="1" applyBorder="1"/>
    <xf numFmtId="164" fontId="22" fillId="0" borderId="0" xfId="0" applyNumberFormat="1" applyFont="1" applyBorder="1"/>
    <xf numFmtId="166" fontId="18" fillId="0" borderId="8" xfId="0" applyNumberFormat="1" applyFont="1" applyBorder="1" applyProtection="1">
      <protection locked="0"/>
    </xf>
    <xf numFmtId="166" fontId="7" fillId="0" borderId="0" xfId="0" applyNumberFormat="1" applyFont="1" applyBorder="1" applyAlignment="1">
      <alignment horizontal="left"/>
    </xf>
    <xf numFmtId="166" fontId="7" fillId="0" borderId="11" xfId="0" applyNumberFormat="1" applyFont="1" applyBorder="1" applyAlignment="1">
      <alignment wrapText="1"/>
    </xf>
    <xf numFmtId="166" fontId="2" fillId="0" borderId="0" xfId="0" applyNumberFormat="1" applyFont="1" applyBorder="1" applyProtection="1">
      <protection locked="0"/>
    </xf>
    <xf numFmtId="166" fontId="5" fillId="0" borderId="20" xfId="0" applyNumberFormat="1" applyFont="1" applyBorder="1" applyAlignment="1">
      <alignment horizontal="left"/>
    </xf>
    <xf numFmtId="166" fontId="4" fillId="0" borderId="6" xfId="0" applyNumberFormat="1" applyFont="1" applyBorder="1"/>
    <xf numFmtId="165" fontId="22" fillId="0" borderId="6" xfId="0" applyNumberFormat="1" applyFont="1" applyBorder="1"/>
    <xf numFmtId="164" fontId="22" fillId="0" borderId="6" xfId="0" applyNumberFormat="1" applyFont="1" applyBorder="1"/>
    <xf numFmtId="0" fontId="19" fillId="0" borderId="21" xfId="0" applyFont="1" applyBorder="1"/>
    <xf numFmtId="166" fontId="3" fillId="0" borderId="11" xfId="0" applyNumberFormat="1" applyFont="1" applyBorder="1" applyAlignment="1">
      <alignment horizontal="center"/>
    </xf>
    <xf numFmtId="166" fontId="7" fillId="0" borderId="11" xfId="0" applyNumberFormat="1" applyFont="1" applyBorder="1"/>
    <xf numFmtId="165" fontId="21" fillId="0" borderId="11" xfId="0" applyNumberFormat="1" applyFont="1" applyBorder="1"/>
    <xf numFmtId="164" fontId="21" fillId="0" borderId="11" xfId="0" applyNumberFormat="1" applyFont="1" applyBorder="1"/>
    <xf numFmtId="0" fontId="17" fillId="0" borderId="19" xfId="0" applyFont="1" applyBorder="1"/>
    <xf numFmtId="166" fontId="5" fillId="0" borderId="0" xfId="0" applyNumberFormat="1" applyFont="1" applyBorder="1" applyProtection="1">
      <protection locked="0"/>
    </xf>
    <xf numFmtId="0" fontId="19" fillId="0" borderId="8" xfId="0" applyFont="1" applyBorder="1"/>
    <xf numFmtId="164" fontId="22" fillId="0" borderId="17" xfId="0" applyNumberFormat="1" applyFont="1" applyBorder="1"/>
    <xf numFmtId="0" fontId="17" fillId="0" borderId="18" xfId="0" applyFont="1" applyBorder="1"/>
    <xf numFmtId="0" fontId="19" fillId="0" borderId="18" xfId="0" applyFont="1" applyBorder="1"/>
  </cellXfs>
  <cellStyles count="7">
    <cellStyle name="Body" xfId="1" xr:uid="{00000000-0005-0000-0000-000000000000}"/>
    <cellStyle name="Default" xfId="2" xr:uid="{00000000-0005-0000-0000-000001000000}"/>
    <cellStyle name="Default SS" xfId="3" xr:uid="{00000000-0005-0000-0000-000002000000}"/>
    <cellStyle name="Default TB" xfId="4" xr:uid="{00000000-0005-0000-0000-000003000000}"/>
    <cellStyle name="Footer" xfId="5" xr:uid="{00000000-0005-0000-0000-000004000000}"/>
    <cellStyle name="Header" xfId="6" xr:uid="{00000000-0005-0000-0000-000005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99FF"/>
      <rgbColor rgb="00FFFF00"/>
      <rgbColor rgb="0000EE00"/>
      <rgbColor rgb="00C0C0C0"/>
      <rgbColor rgb="00FF3300"/>
      <rgbColor rgb="00CC9900"/>
      <rgbColor rgb="00777777"/>
      <rgbColor rgb="00555555"/>
      <rgbColor rgb="00FF6600"/>
      <rgbColor rgb="00DD0000"/>
      <rgbColor rgb="00FF0099"/>
      <rgbColor rgb="00660099"/>
      <rgbColor rgb="000000DD"/>
      <rgbColor rgb="00006600"/>
      <rgbColor rgb="00663300"/>
      <rgbColor rgb="00996633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FFFFFF"/>
    </indexedColors>
    <mruColors>
      <color rgb="FFFF0063"/>
      <color rgb="FFD5FF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98"/>
  <sheetViews>
    <sheetView topLeftCell="A10" zoomScaleNormal="100" zoomScalePageLayoutView="70" workbookViewId="0">
      <selection activeCell="B13" sqref="B13"/>
    </sheetView>
  </sheetViews>
  <sheetFormatPr defaultRowHeight="15"/>
  <cols>
    <col min="1" max="1" width="5.26953125" customWidth="1"/>
    <col min="2" max="2" width="31.81640625" customWidth="1"/>
    <col min="3" max="7" width="12.7265625" style="61" customWidth="1"/>
    <col min="8" max="8" width="24.54296875" customWidth="1"/>
    <col min="9" max="254" width="11.54296875" customWidth="1"/>
  </cols>
  <sheetData>
    <row r="1" spans="1:71" ht="14.1" customHeight="1" thickBot="1">
      <c r="A1" s="99" t="s">
        <v>1727</v>
      </c>
      <c r="B1" s="100"/>
      <c r="C1" s="100"/>
      <c r="D1" s="100"/>
      <c r="E1" s="100"/>
      <c r="F1" s="100"/>
      <c r="G1" s="100"/>
      <c r="H1" s="101"/>
      <c r="I1" s="93"/>
      <c r="J1" s="93"/>
      <c r="K1" s="93"/>
      <c r="L1" s="93"/>
      <c r="M1" s="93"/>
    </row>
    <row r="2" spans="1:71" ht="14.1" customHeight="1" thickBo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71" s="90" customFormat="1" ht="39.75" customHeight="1" thickBot="1">
      <c r="A3" s="102" t="s">
        <v>1728</v>
      </c>
      <c r="B3" s="103"/>
      <c r="C3" s="103"/>
      <c r="D3" s="103"/>
      <c r="E3" s="103"/>
      <c r="F3" s="103"/>
      <c r="G3" s="103"/>
      <c r="H3" s="104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</row>
    <row r="4" spans="1:71" s="92" customFormat="1" ht="32.25" customHeight="1">
      <c r="A4" s="107" t="s">
        <v>1729</v>
      </c>
      <c r="B4" s="107"/>
      <c r="C4" s="107"/>
      <c r="D4" s="105"/>
      <c r="E4" s="105"/>
      <c r="F4" s="105"/>
      <c r="G4" s="105"/>
      <c r="H4" s="105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</row>
    <row r="5" spans="1:71" s="91" customFormat="1" ht="24" customHeight="1">
      <c r="A5" s="98" t="s">
        <v>1724</v>
      </c>
      <c r="B5" s="98"/>
      <c r="C5" s="98"/>
      <c r="D5" s="106"/>
      <c r="E5" s="106"/>
      <c r="F5" s="106"/>
      <c r="G5" s="106"/>
      <c r="H5" s="106"/>
    </row>
    <row r="6" spans="1:71" s="91" customFormat="1" ht="24" customHeight="1">
      <c r="A6" s="98" t="s">
        <v>1725</v>
      </c>
      <c r="B6" s="98"/>
      <c r="C6" s="98"/>
      <c r="D6" s="106"/>
      <c r="E6" s="106"/>
      <c r="F6" s="106"/>
      <c r="G6" s="106"/>
      <c r="H6" s="106"/>
    </row>
    <row r="7" spans="1:71" s="91" customFormat="1" ht="24" customHeight="1">
      <c r="A7" s="98" t="s">
        <v>1726</v>
      </c>
      <c r="B7" s="98"/>
      <c r="C7" s="98"/>
      <c r="D7" s="106"/>
      <c r="E7" s="106"/>
      <c r="F7" s="106"/>
      <c r="G7" s="106"/>
      <c r="H7" s="106"/>
    </row>
    <row r="8" spans="1:71" ht="19.5" customHeight="1" thickBot="1">
      <c r="A8" s="97"/>
      <c r="B8" s="97"/>
      <c r="C8" s="97"/>
      <c r="D8" s="59"/>
      <c r="E8" s="59"/>
      <c r="F8" s="59"/>
      <c r="G8" s="59"/>
      <c r="H8" s="31"/>
    </row>
    <row r="9" spans="1:71" s="1" customFormat="1" ht="27" customHeight="1">
      <c r="A9" s="8" t="s">
        <v>0</v>
      </c>
      <c r="B9" s="6" t="s">
        <v>1</v>
      </c>
      <c r="C9" s="60" t="s">
        <v>1730</v>
      </c>
      <c r="D9" s="60" t="s">
        <v>3</v>
      </c>
      <c r="E9" s="60" t="s">
        <v>4</v>
      </c>
      <c r="F9" s="60" t="s">
        <v>5</v>
      </c>
      <c r="G9" s="60" t="s">
        <v>6</v>
      </c>
      <c r="H9" s="25" t="s">
        <v>7</v>
      </c>
    </row>
    <row r="10" spans="1:71" s="1" customFormat="1" ht="13.8" customHeight="1">
      <c r="A10" s="124"/>
      <c r="B10" s="123" t="s">
        <v>1768</v>
      </c>
      <c r="C10" s="71"/>
      <c r="D10" s="71"/>
      <c r="E10" s="71"/>
      <c r="F10" s="71"/>
      <c r="G10" s="76"/>
      <c r="H10" s="21"/>
    </row>
    <row r="11" spans="1:71" s="1" customFormat="1" ht="12">
      <c r="A11" s="9" t="s">
        <v>9</v>
      </c>
      <c r="B11" s="11" t="s">
        <v>1049</v>
      </c>
      <c r="C11" s="72">
        <f>Detail!C9</f>
        <v>0</v>
      </c>
      <c r="D11" s="72">
        <f>Detail!E9</f>
        <v>0</v>
      </c>
      <c r="E11" s="72">
        <f>Detail!F9</f>
        <v>0</v>
      </c>
      <c r="F11" s="72">
        <f>Detail!G9</f>
        <v>0</v>
      </c>
      <c r="G11" s="77">
        <f>+F11-E11</f>
        <v>0</v>
      </c>
      <c r="H11" s="21"/>
    </row>
    <row r="12" spans="1:71">
      <c r="A12" s="10" t="s">
        <v>10</v>
      </c>
      <c r="B12" s="11" t="s">
        <v>1708</v>
      </c>
      <c r="C12" s="72">
        <f>Detail!C29</f>
        <v>0</v>
      </c>
      <c r="D12" s="72">
        <f>Detail!E29</f>
        <v>0</v>
      </c>
      <c r="E12" s="72">
        <f>Detail!F29</f>
        <v>0</v>
      </c>
      <c r="F12" s="72">
        <f>Detail!G29</f>
        <v>0</v>
      </c>
      <c r="G12" s="77">
        <f t="shared" ref="G12:G80" si="0">+F12-E12</f>
        <v>0</v>
      </c>
      <c r="H12" s="22"/>
    </row>
    <row r="13" spans="1:71">
      <c r="A13" s="12" t="s">
        <v>11</v>
      </c>
      <c r="B13" s="11" t="s">
        <v>12</v>
      </c>
      <c r="C13" s="72">
        <f>Detail!C47</f>
        <v>0</v>
      </c>
      <c r="D13" s="72">
        <f>Detail!E47</f>
        <v>0</v>
      </c>
      <c r="E13" s="72">
        <f>Detail!F47</f>
        <v>0</v>
      </c>
      <c r="F13" s="72">
        <f>Detail!G47</f>
        <v>0</v>
      </c>
      <c r="G13" s="77">
        <f t="shared" si="0"/>
        <v>0</v>
      </c>
      <c r="H13" s="22"/>
    </row>
    <row r="14" spans="1:71">
      <c r="A14" s="13" t="s">
        <v>13</v>
      </c>
      <c r="B14" s="4" t="s">
        <v>1047</v>
      </c>
      <c r="C14" s="72">
        <f>Detail!C65</f>
        <v>0</v>
      </c>
      <c r="D14" s="72">
        <f>Detail!E65</f>
        <v>0</v>
      </c>
      <c r="E14" s="72">
        <f>Detail!F65</f>
        <v>0</v>
      </c>
      <c r="F14" s="72">
        <f>Detail!G65</f>
        <v>0</v>
      </c>
      <c r="G14" s="77">
        <f t="shared" si="0"/>
        <v>0</v>
      </c>
      <c r="H14" s="22"/>
    </row>
    <row r="15" spans="1:71">
      <c r="A15" s="13" t="s">
        <v>15</v>
      </c>
      <c r="B15" s="7" t="s">
        <v>1048</v>
      </c>
      <c r="C15" s="72">
        <f>Detail!C80</f>
        <v>0</v>
      </c>
      <c r="D15" s="72">
        <f>Detail!E80</f>
        <v>0</v>
      </c>
      <c r="E15" s="72">
        <f>Detail!F80</f>
        <v>0</v>
      </c>
      <c r="F15" s="72">
        <f>Detail!G80</f>
        <v>0</v>
      </c>
      <c r="G15" s="77">
        <f t="shared" si="0"/>
        <v>0</v>
      </c>
      <c r="H15" s="22"/>
    </row>
    <row r="16" spans="1:71">
      <c r="A16" s="16" t="s">
        <v>17</v>
      </c>
      <c r="B16" s="7" t="s">
        <v>18</v>
      </c>
      <c r="C16" s="72">
        <f>Detail!C96</f>
        <v>0</v>
      </c>
      <c r="D16" s="72">
        <f>Detail!E96</f>
        <v>0</v>
      </c>
      <c r="E16" s="72">
        <f>Detail!F96</f>
        <v>0</v>
      </c>
      <c r="F16" s="72">
        <f>Detail!G96</f>
        <v>0</v>
      </c>
      <c r="G16" s="77">
        <f>+F16-E16</f>
        <v>0</v>
      </c>
      <c r="H16" s="22"/>
    </row>
    <row r="17" spans="1:8" s="5" customFormat="1" ht="14.1" customHeight="1">
      <c r="A17" s="14"/>
      <c r="B17" s="15" t="s">
        <v>1764</v>
      </c>
      <c r="C17" s="73">
        <f t="shared" ref="C17:F17" si="1">SUM(C11:C16)</f>
        <v>0</v>
      </c>
      <c r="D17" s="73">
        <f t="shared" si="1"/>
        <v>0</v>
      </c>
      <c r="E17" s="73">
        <f t="shared" si="1"/>
        <v>0</v>
      </c>
      <c r="F17" s="73">
        <f t="shared" si="1"/>
        <v>0</v>
      </c>
      <c r="G17" s="78">
        <f t="shared" si="0"/>
        <v>0</v>
      </c>
      <c r="H17" s="121"/>
    </row>
    <row r="18" spans="1:8" s="5" customFormat="1" ht="14.1" customHeight="1">
      <c r="A18" s="118"/>
      <c r="B18" s="122" t="s">
        <v>1767</v>
      </c>
      <c r="C18" s="119"/>
      <c r="D18" s="119"/>
      <c r="E18" s="119"/>
      <c r="F18" s="119"/>
      <c r="G18" s="120"/>
      <c r="H18" s="21"/>
    </row>
    <row r="19" spans="1:8">
      <c r="A19" s="16" t="s">
        <v>20</v>
      </c>
      <c r="B19" s="7" t="s">
        <v>21</v>
      </c>
      <c r="C19" s="72">
        <f>Detail!C131</f>
        <v>0</v>
      </c>
      <c r="D19" s="72">
        <f>Detail!E131</f>
        <v>0</v>
      </c>
      <c r="E19" s="72">
        <f>Detail!F131</f>
        <v>0</v>
      </c>
      <c r="F19" s="72">
        <f>Detail!G131</f>
        <v>0</v>
      </c>
      <c r="G19" s="77">
        <f t="shared" si="0"/>
        <v>0</v>
      </c>
      <c r="H19" s="22"/>
    </row>
    <row r="20" spans="1:8">
      <c r="A20" s="16" t="s">
        <v>22</v>
      </c>
      <c r="B20" s="7" t="s">
        <v>255</v>
      </c>
      <c r="C20" s="72">
        <f>Detail!C149</f>
        <v>0</v>
      </c>
      <c r="D20" s="72">
        <f>Detail!E149</f>
        <v>0</v>
      </c>
      <c r="E20" s="72">
        <f>Detail!F149</f>
        <v>0</v>
      </c>
      <c r="F20" s="72">
        <f>Detail!G149</f>
        <v>0</v>
      </c>
      <c r="G20" s="77">
        <f t="shared" si="0"/>
        <v>0</v>
      </c>
      <c r="H20" s="22"/>
    </row>
    <row r="21" spans="1:8">
      <c r="A21" s="16" t="s">
        <v>23</v>
      </c>
      <c r="B21" s="7" t="s">
        <v>1709</v>
      </c>
      <c r="C21" s="72">
        <f>Detail!C182</f>
        <v>0</v>
      </c>
      <c r="D21" s="72">
        <f>Detail!E182</f>
        <v>0</v>
      </c>
      <c r="E21" s="72">
        <f>Detail!F182</f>
        <v>0</v>
      </c>
      <c r="F21" s="72">
        <f>Detail!G182</f>
        <v>0</v>
      </c>
      <c r="G21" s="77">
        <f t="shared" si="0"/>
        <v>0</v>
      </c>
      <c r="H21" s="23" t="s">
        <v>24</v>
      </c>
    </row>
    <row r="22" spans="1:8">
      <c r="A22" s="16" t="s">
        <v>25</v>
      </c>
      <c r="B22" s="7" t="s">
        <v>1710</v>
      </c>
      <c r="C22" s="72">
        <f>Detail!C198</f>
        <v>0</v>
      </c>
      <c r="D22" s="72">
        <f>Detail!E198</f>
        <v>0</v>
      </c>
      <c r="E22" s="72">
        <f>Detail!F198</f>
        <v>0</v>
      </c>
      <c r="F22" s="72">
        <f>Detail!G198</f>
        <v>0</v>
      </c>
      <c r="G22" s="77">
        <f t="shared" si="0"/>
        <v>0</v>
      </c>
      <c r="H22" s="22"/>
    </row>
    <row r="23" spans="1:8">
      <c r="A23" s="16" t="s">
        <v>27</v>
      </c>
      <c r="B23" s="7" t="s">
        <v>28</v>
      </c>
      <c r="C23" s="72">
        <f>Detail!C216</f>
        <v>0</v>
      </c>
      <c r="D23" s="72">
        <f>Detail!E216</f>
        <v>0</v>
      </c>
      <c r="E23" s="72">
        <f>Detail!F216</f>
        <v>0</v>
      </c>
      <c r="F23" s="72">
        <f>Detail!G216</f>
        <v>0</v>
      </c>
      <c r="G23" s="77">
        <f t="shared" si="0"/>
        <v>0</v>
      </c>
      <c r="H23" s="22"/>
    </row>
    <row r="24" spans="1:8">
      <c r="A24" s="16" t="s">
        <v>29</v>
      </c>
      <c r="B24" s="7" t="s">
        <v>30</v>
      </c>
      <c r="C24" s="72">
        <f>Detail!C230</f>
        <v>0</v>
      </c>
      <c r="D24" s="72">
        <f>Detail!E230</f>
        <v>0</v>
      </c>
      <c r="E24" s="72">
        <f>Detail!F230</f>
        <v>0</v>
      </c>
      <c r="F24" s="72">
        <f>Detail!G230</f>
        <v>0</v>
      </c>
      <c r="G24" s="77">
        <f t="shared" si="0"/>
        <v>0</v>
      </c>
      <c r="H24" s="22"/>
    </row>
    <row r="25" spans="1:8">
      <c r="A25" s="16" t="s">
        <v>31</v>
      </c>
      <c r="B25" s="7" t="s">
        <v>1711</v>
      </c>
      <c r="C25" s="72">
        <f>Detail!C241</f>
        <v>0</v>
      </c>
      <c r="D25" s="72">
        <f>Detail!E241</f>
        <v>0</v>
      </c>
      <c r="E25" s="72">
        <f>Detail!F241</f>
        <v>0</v>
      </c>
      <c r="F25" s="72">
        <f>Detail!G241</f>
        <v>0</v>
      </c>
      <c r="G25" s="77">
        <f t="shared" si="0"/>
        <v>0</v>
      </c>
      <c r="H25" s="22"/>
    </row>
    <row r="26" spans="1:8">
      <c r="A26" s="16" t="s">
        <v>33</v>
      </c>
      <c r="B26" s="7" t="s">
        <v>34</v>
      </c>
      <c r="C26" s="72">
        <f>Detail!C251</f>
        <v>0</v>
      </c>
      <c r="D26" s="72">
        <f>Detail!E251</f>
        <v>0</v>
      </c>
      <c r="E26" s="72">
        <f>Detail!F251</f>
        <v>0</v>
      </c>
      <c r="F26" s="72">
        <f>Detail!G251</f>
        <v>0</v>
      </c>
      <c r="G26" s="77">
        <f t="shared" si="0"/>
        <v>0</v>
      </c>
      <c r="H26" s="22"/>
    </row>
    <row r="27" spans="1:8">
      <c r="A27" s="16" t="s">
        <v>35</v>
      </c>
      <c r="B27" s="7" t="s">
        <v>1050</v>
      </c>
      <c r="C27" s="72">
        <f>Detail!C260</f>
        <v>0</v>
      </c>
      <c r="D27" s="72">
        <f>Detail!E260</f>
        <v>0</v>
      </c>
      <c r="E27" s="72">
        <f>Detail!F260</f>
        <v>0</v>
      </c>
      <c r="F27" s="72">
        <f>Detail!G260</f>
        <v>0</v>
      </c>
      <c r="G27" s="77">
        <f t="shared" si="0"/>
        <v>0</v>
      </c>
      <c r="H27" s="22"/>
    </row>
    <row r="28" spans="1:8">
      <c r="A28" s="16" t="s">
        <v>37</v>
      </c>
      <c r="B28" s="7" t="s">
        <v>38</v>
      </c>
      <c r="C28" s="72">
        <f>Detail!C275</f>
        <v>0</v>
      </c>
      <c r="D28" s="72">
        <f>Detail!E275</f>
        <v>0</v>
      </c>
      <c r="E28" s="72">
        <f>Detail!F275</f>
        <v>0</v>
      </c>
      <c r="F28" s="72">
        <f>Detail!G275</f>
        <v>0</v>
      </c>
      <c r="G28" s="77">
        <f t="shared" si="0"/>
        <v>0</v>
      </c>
      <c r="H28" s="22"/>
    </row>
    <row r="29" spans="1:8">
      <c r="A29" s="16" t="s">
        <v>39</v>
      </c>
      <c r="B29" s="7" t="s">
        <v>40</v>
      </c>
      <c r="C29" s="72">
        <f>Detail!C292</f>
        <v>0</v>
      </c>
      <c r="D29" s="72">
        <f>Detail!E292</f>
        <v>0</v>
      </c>
      <c r="E29" s="72">
        <f>Detail!F292</f>
        <v>0</v>
      </c>
      <c r="F29" s="72">
        <f>Detail!G292</f>
        <v>0</v>
      </c>
      <c r="G29" s="77">
        <f t="shared" si="0"/>
        <v>0</v>
      </c>
      <c r="H29" s="22"/>
    </row>
    <row r="30" spans="1:8">
      <c r="A30" s="16" t="s">
        <v>41</v>
      </c>
      <c r="B30" s="7" t="s">
        <v>1712</v>
      </c>
      <c r="C30" s="72">
        <f>Detail!C319</f>
        <v>0</v>
      </c>
      <c r="D30" s="72">
        <f>Detail!E319</f>
        <v>0</v>
      </c>
      <c r="E30" s="72">
        <f>Detail!F319</f>
        <v>0</v>
      </c>
      <c r="F30" s="72">
        <f>Detail!G319</f>
        <v>0</v>
      </c>
      <c r="G30" s="77">
        <f t="shared" si="0"/>
        <v>0</v>
      </c>
      <c r="H30" s="22"/>
    </row>
    <row r="31" spans="1:8">
      <c r="A31" s="16" t="s">
        <v>43</v>
      </c>
      <c r="B31" s="7" t="s">
        <v>44</v>
      </c>
      <c r="C31" s="72">
        <f>Detail!C338</f>
        <v>0</v>
      </c>
      <c r="D31" s="72">
        <f>Detail!E338</f>
        <v>0</v>
      </c>
      <c r="E31" s="72">
        <f>Detail!F338</f>
        <v>0</v>
      </c>
      <c r="F31" s="72">
        <f>Detail!G338</f>
        <v>0</v>
      </c>
      <c r="G31" s="77">
        <f t="shared" si="0"/>
        <v>0</v>
      </c>
      <c r="H31" s="22"/>
    </row>
    <row r="32" spans="1:8">
      <c r="A32" s="16" t="s">
        <v>45</v>
      </c>
      <c r="B32" s="7" t="s">
        <v>46</v>
      </c>
      <c r="C32" s="72">
        <f>Detail!C351</f>
        <v>0</v>
      </c>
      <c r="D32" s="72">
        <f>Detail!E351</f>
        <v>0</v>
      </c>
      <c r="E32" s="72">
        <f>Detail!F351</f>
        <v>0</v>
      </c>
      <c r="F32" s="72">
        <f>Detail!G351</f>
        <v>0</v>
      </c>
      <c r="G32" s="77">
        <f t="shared" si="0"/>
        <v>0</v>
      </c>
      <c r="H32" s="22"/>
    </row>
    <row r="33" spans="1:8">
      <c r="A33" s="16" t="s">
        <v>47</v>
      </c>
      <c r="B33" s="7" t="s">
        <v>48</v>
      </c>
      <c r="C33" s="72">
        <f>Detail!C366</f>
        <v>0</v>
      </c>
      <c r="D33" s="72">
        <f>Detail!E366</f>
        <v>0</v>
      </c>
      <c r="E33" s="72">
        <f>Detail!F366</f>
        <v>0</v>
      </c>
      <c r="F33" s="72">
        <f>Detail!G366</f>
        <v>0</v>
      </c>
      <c r="G33" s="77">
        <f t="shared" si="0"/>
        <v>0</v>
      </c>
      <c r="H33" s="22"/>
    </row>
    <row r="34" spans="1:8">
      <c r="A34" s="16" t="s">
        <v>49</v>
      </c>
      <c r="B34" s="7" t="s">
        <v>50</v>
      </c>
      <c r="C34" s="72">
        <f>Detail!C378</f>
        <v>0</v>
      </c>
      <c r="D34" s="72">
        <f>Detail!E378</f>
        <v>0</v>
      </c>
      <c r="E34" s="72">
        <f>Detail!F378</f>
        <v>0</v>
      </c>
      <c r="F34" s="72">
        <f>Detail!G378</f>
        <v>0</v>
      </c>
      <c r="G34" s="77">
        <f t="shared" si="0"/>
        <v>0</v>
      </c>
      <c r="H34" s="22"/>
    </row>
    <row r="35" spans="1:8">
      <c r="A35" s="16" t="s">
        <v>51</v>
      </c>
      <c r="B35" s="7" t="s">
        <v>52</v>
      </c>
      <c r="C35" s="72">
        <f>Detail!C390</f>
        <v>0</v>
      </c>
      <c r="D35" s="72">
        <f>Detail!E390</f>
        <v>0</v>
      </c>
      <c r="E35" s="72">
        <f>Detail!F390</f>
        <v>0</v>
      </c>
      <c r="F35" s="72">
        <f>Detail!G390</f>
        <v>0</v>
      </c>
      <c r="G35" s="77">
        <f t="shared" si="0"/>
        <v>0</v>
      </c>
      <c r="H35" s="22"/>
    </row>
    <row r="36" spans="1:8">
      <c r="A36" s="16" t="s">
        <v>53</v>
      </c>
      <c r="B36" s="7" t="s">
        <v>54</v>
      </c>
      <c r="C36" s="72">
        <f>Detail!C412</f>
        <v>0</v>
      </c>
      <c r="D36" s="72">
        <f>Detail!E412</f>
        <v>0</v>
      </c>
      <c r="E36" s="72">
        <f>Detail!F412</f>
        <v>0</v>
      </c>
      <c r="F36" s="72">
        <f>Detail!G412</f>
        <v>0</v>
      </c>
      <c r="G36" s="77">
        <f t="shared" si="0"/>
        <v>0</v>
      </c>
      <c r="H36" s="22"/>
    </row>
    <row r="37" spans="1:8">
      <c r="A37" s="16" t="s">
        <v>55</v>
      </c>
      <c r="B37" s="7" t="s">
        <v>56</v>
      </c>
      <c r="C37" s="72">
        <f>Detail!C431</f>
        <v>0</v>
      </c>
      <c r="D37" s="72">
        <f>Detail!E431</f>
        <v>0</v>
      </c>
      <c r="E37" s="72">
        <f>Detail!F431</f>
        <v>0</v>
      </c>
      <c r="F37" s="72">
        <f>Detail!G431</f>
        <v>0</v>
      </c>
      <c r="G37" s="77">
        <f t="shared" si="0"/>
        <v>0</v>
      </c>
      <c r="H37" s="22"/>
    </row>
    <row r="38" spans="1:8">
      <c r="A38" s="16" t="s">
        <v>57</v>
      </c>
      <c r="B38" s="7" t="s">
        <v>1713</v>
      </c>
      <c r="C38" s="72">
        <f>Detail!C448</f>
        <v>0</v>
      </c>
      <c r="D38" s="72">
        <f>Detail!E448</f>
        <v>0</v>
      </c>
      <c r="E38" s="72">
        <f>Detail!F448</f>
        <v>0</v>
      </c>
      <c r="F38" s="72">
        <f>Detail!G448</f>
        <v>0</v>
      </c>
      <c r="G38" s="77">
        <f t="shared" si="0"/>
        <v>0</v>
      </c>
      <c r="H38" s="22"/>
    </row>
    <row r="39" spans="1:8">
      <c r="A39" s="16" t="s">
        <v>59</v>
      </c>
      <c r="B39" s="7" t="s">
        <v>60</v>
      </c>
      <c r="C39" s="72">
        <f>Detail!C461</f>
        <v>0</v>
      </c>
      <c r="D39" s="72">
        <f>Detail!E461</f>
        <v>0</v>
      </c>
      <c r="E39" s="72">
        <f>Detail!F461</f>
        <v>0</v>
      </c>
      <c r="F39" s="72">
        <f>Detail!G461</f>
        <v>0</v>
      </c>
      <c r="G39" s="77">
        <f t="shared" si="0"/>
        <v>0</v>
      </c>
      <c r="H39" s="22"/>
    </row>
    <row r="40" spans="1:8">
      <c r="A40" s="16" t="s">
        <v>61</v>
      </c>
      <c r="B40" s="7" t="s">
        <v>1714</v>
      </c>
      <c r="C40" s="72">
        <f>Detail!C482</f>
        <v>0</v>
      </c>
      <c r="D40" s="72">
        <f>Detail!E482</f>
        <v>0</v>
      </c>
      <c r="E40" s="72">
        <f>Detail!F482</f>
        <v>0</v>
      </c>
      <c r="F40" s="72">
        <f>Detail!G482</f>
        <v>0</v>
      </c>
      <c r="G40" s="77">
        <f t="shared" si="0"/>
        <v>0</v>
      </c>
      <c r="H40" s="22"/>
    </row>
    <row r="41" spans="1:8">
      <c r="A41" s="16" t="s">
        <v>63</v>
      </c>
      <c r="B41" s="7" t="s">
        <v>64</v>
      </c>
      <c r="C41" s="72">
        <f>Detail!C504</f>
        <v>0</v>
      </c>
      <c r="D41" s="72">
        <f>Detail!E504</f>
        <v>0</v>
      </c>
      <c r="E41" s="72">
        <f>Detail!F504</f>
        <v>0</v>
      </c>
      <c r="F41" s="72">
        <f>Detail!G504</f>
        <v>0</v>
      </c>
      <c r="G41" s="77">
        <f t="shared" si="0"/>
        <v>0</v>
      </c>
      <c r="H41" s="22"/>
    </row>
    <row r="42" spans="1:8">
      <c r="A42" s="16" t="s">
        <v>65</v>
      </c>
      <c r="B42" s="7" t="s">
        <v>1715</v>
      </c>
      <c r="C42" s="72">
        <f>Detail!C515</f>
        <v>0</v>
      </c>
      <c r="D42" s="72">
        <f>Detail!E515</f>
        <v>0</v>
      </c>
      <c r="E42" s="72">
        <f>Detail!F515</f>
        <v>0</v>
      </c>
      <c r="F42" s="72">
        <f>Detail!G515</f>
        <v>0</v>
      </c>
      <c r="G42" s="77">
        <f t="shared" si="0"/>
        <v>0</v>
      </c>
      <c r="H42" s="22"/>
    </row>
    <row r="43" spans="1:8">
      <c r="A43" s="16" t="s">
        <v>67</v>
      </c>
      <c r="B43" s="7" t="s">
        <v>68</v>
      </c>
      <c r="C43" s="72">
        <f>Detail!C533</f>
        <v>0</v>
      </c>
      <c r="D43" s="72">
        <f>Detail!E533</f>
        <v>0</v>
      </c>
      <c r="E43" s="72">
        <f>Detail!F533</f>
        <v>0</v>
      </c>
      <c r="F43" s="72">
        <f>Detail!G533</f>
        <v>0</v>
      </c>
      <c r="G43" s="77">
        <f t="shared" si="0"/>
        <v>0</v>
      </c>
      <c r="H43" s="22"/>
    </row>
    <row r="44" spans="1:8">
      <c r="A44" s="16" t="s">
        <v>69</v>
      </c>
      <c r="B44" s="7" t="s">
        <v>1051</v>
      </c>
      <c r="C44" s="72">
        <f>Detail!C544</f>
        <v>0</v>
      </c>
      <c r="D44" s="72">
        <f>Detail!E544</f>
        <v>0</v>
      </c>
      <c r="E44" s="72">
        <f>Detail!F544</f>
        <v>0</v>
      </c>
      <c r="F44" s="72">
        <f>Detail!G544</f>
        <v>0</v>
      </c>
      <c r="G44" s="77">
        <f t="shared" si="0"/>
        <v>0</v>
      </c>
      <c r="H44" s="22"/>
    </row>
    <row r="45" spans="1:8">
      <c r="A45" s="16" t="s">
        <v>71</v>
      </c>
      <c r="B45" s="7" t="s">
        <v>72</v>
      </c>
      <c r="C45" s="72">
        <f>Detail!C553</f>
        <v>0</v>
      </c>
      <c r="D45" s="72">
        <f>Detail!E553</f>
        <v>0</v>
      </c>
      <c r="E45" s="72">
        <f>Detail!F553</f>
        <v>0</v>
      </c>
      <c r="F45" s="72">
        <f>Detail!G553</f>
        <v>0</v>
      </c>
      <c r="G45" s="77">
        <f t="shared" si="0"/>
        <v>0</v>
      </c>
      <c r="H45" s="22"/>
    </row>
    <row r="46" spans="1:8">
      <c r="A46" s="16" t="s">
        <v>73</v>
      </c>
      <c r="B46" s="7" t="s">
        <v>74</v>
      </c>
      <c r="C46" s="72">
        <f>Detail!C562</f>
        <v>0</v>
      </c>
      <c r="D46" s="72">
        <f>Detail!E562</f>
        <v>0</v>
      </c>
      <c r="E46" s="72">
        <f>Detail!F562</f>
        <v>0</v>
      </c>
      <c r="F46" s="72">
        <f>Detail!G562</f>
        <v>0</v>
      </c>
      <c r="G46" s="77">
        <f t="shared" si="0"/>
        <v>0</v>
      </c>
      <c r="H46" s="22"/>
    </row>
    <row r="47" spans="1:8">
      <c r="A47" s="16" t="s">
        <v>75</v>
      </c>
      <c r="B47" s="7" t="s">
        <v>76</v>
      </c>
      <c r="C47" s="72">
        <f>Detail!C576</f>
        <v>0</v>
      </c>
      <c r="D47" s="72">
        <f>Detail!E576</f>
        <v>0</v>
      </c>
      <c r="E47" s="72">
        <f>Detail!F576</f>
        <v>0</v>
      </c>
      <c r="F47" s="72">
        <f>Detail!G576</f>
        <v>0</v>
      </c>
      <c r="G47" s="77">
        <f t="shared" si="0"/>
        <v>0</v>
      </c>
      <c r="H47" s="22"/>
    </row>
    <row r="48" spans="1:8">
      <c r="A48" s="16" t="s">
        <v>77</v>
      </c>
      <c r="B48" s="7" t="s">
        <v>78</v>
      </c>
      <c r="C48" s="72">
        <f>Detail!C585</f>
        <v>0</v>
      </c>
      <c r="D48" s="72">
        <f>Detail!E585</f>
        <v>0</v>
      </c>
      <c r="E48" s="72">
        <f>Detail!F585</f>
        <v>0</v>
      </c>
      <c r="F48" s="72">
        <f>Detail!G585</f>
        <v>0</v>
      </c>
      <c r="G48" s="77">
        <f t="shared" si="0"/>
        <v>0</v>
      </c>
      <c r="H48" s="22"/>
    </row>
    <row r="49" spans="1:8">
      <c r="A49" s="16" t="s">
        <v>79</v>
      </c>
      <c r="B49" s="7" t="s">
        <v>80</v>
      </c>
      <c r="C49" s="72">
        <f>Detail!C595</f>
        <v>0</v>
      </c>
      <c r="D49" s="72">
        <f>Detail!E595</f>
        <v>0</v>
      </c>
      <c r="E49" s="72">
        <f>Detail!F595</f>
        <v>0</v>
      </c>
      <c r="F49" s="72">
        <f>Detail!G595</f>
        <v>0</v>
      </c>
      <c r="G49" s="77">
        <f t="shared" si="0"/>
        <v>0</v>
      </c>
      <c r="H49" s="22"/>
    </row>
    <row r="50" spans="1:8">
      <c r="A50" s="16" t="s">
        <v>81</v>
      </c>
      <c r="B50" s="7" t="s">
        <v>82</v>
      </c>
      <c r="C50" s="72">
        <f>Detail!C605</f>
        <v>0</v>
      </c>
      <c r="D50" s="72">
        <f>Detail!E605</f>
        <v>0</v>
      </c>
      <c r="E50" s="72">
        <f>Detail!F605</f>
        <v>0</v>
      </c>
      <c r="F50" s="72">
        <f>Detail!G605</f>
        <v>0</v>
      </c>
      <c r="G50" s="77">
        <f t="shared" si="0"/>
        <v>0</v>
      </c>
      <c r="H50" s="22"/>
    </row>
    <row r="51" spans="1:8">
      <c r="A51" s="16" t="s">
        <v>83</v>
      </c>
      <c r="B51" s="7" t="s">
        <v>84</v>
      </c>
      <c r="C51" s="72">
        <f>Detail!C616</f>
        <v>0</v>
      </c>
      <c r="D51" s="72">
        <f>Detail!E616</f>
        <v>0</v>
      </c>
      <c r="E51" s="72">
        <f>Detail!F616</f>
        <v>0</v>
      </c>
      <c r="F51" s="72">
        <f>Detail!G616</f>
        <v>0</v>
      </c>
      <c r="G51" s="77">
        <f t="shared" si="0"/>
        <v>0</v>
      </c>
      <c r="H51" s="22"/>
    </row>
    <row r="52" spans="1:8">
      <c r="A52" s="16" t="s">
        <v>85</v>
      </c>
      <c r="B52" s="7" t="s">
        <v>86</v>
      </c>
      <c r="C52" s="72">
        <f>Detail!C634</f>
        <v>0</v>
      </c>
      <c r="D52" s="72">
        <f>Detail!E634</f>
        <v>0</v>
      </c>
      <c r="E52" s="72">
        <f>Detail!F634</f>
        <v>0</v>
      </c>
      <c r="F52" s="72">
        <f>Detail!G634</f>
        <v>0</v>
      </c>
      <c r="G52" s="77">
        <f t="shared" si="0"/>
        <v>0</v>
      </c>
      <c r="H52" s="22"/>
    </row>
    <row r="53" spans="1:8">
      <c r="A53" s="16" t="s">
        <v>87</v>
      </c>
      <c r="B53" s="7" t="s">
        <v>1656</v>
      </c>
      <c r="C53" s="72">
        <f>Detail!C646</f>
        <v>0</v>
      </c>
      <c r="D53" s="72">
        <f>Detail!E646</f>
        <v>0</v>
      </c>
      <c r="E53" s="72">
        <f>Detail!F646</f>
        <v>0</v>
      </c>
      <c r="F53" s="72">
        <f>Detail!G646</f>
        <v>0</v>
      </c>
      <c r="G53" s="77">
        <f t="shared" si="0"/>
        <v>0</v>
      </c>
      <c r="H53" s="22"/>
    </row>
    <row r="54" spans="1:8">
      <c r="A54" s="16" t="s">
        <v>88</v>
      </c>
      <c r="B54" s="7" t="s">
        <v>89</v>
      </c>
      <c r="C54" s="72">
        <f>Detail!C659</f>
        <v>0</v>
      </c>
      <c r="D54" s="72">
        <f>Detail!E659</f>
        <v>0</v>
      </c>
      <c r="E54" s="72">
        <f>Detail!F659</f>
        <v>0</v>
      </c>
      <c r="F54" s="72">
        <f>Detail!G659</f>
        <v>0</v>
      </c>
      <c r="G54" s="77">
        <f t="shared" si="0"/>
        <v>0</v>
      </c>
      <c r="H54" s="22"/>
    </row>
    <row r="55" spans="1:8">
      <c r="A55" s="16" t="s">
        <v>90</v>
      </c>
      <c r="B55" s="7" t="s">
        <v>91</v>
      </c>
      <c r="C55" s="72">
        <f>Detail!C670</f>
        <v>0</v>
      </c>
      <c r="D55" s="72">
        <f>Detail!E670</f>
        <v>0</v>
      </c>
      <c r="E55" s="72">
        <f>Detail!F670</f>
        <v>0</v>
      </c>
      <c r="F55" s="72">
        <f>Detail!G670</f>
        <v>0</v>
      </c>
      <c r="G55" s="77">
        <f t="shared" si="0"/>
        <v>0</v>
      </c>
      <c r="H55" s="22"/>
    </row>
    <row r="56" spans="1:8">
      <c r="A56" s="16" t="s">
        <v>92</v>
      </c>
      <c r="B56" s="7" t="s">
        <v>93</v>
      </c>
      <c r="C56" s="72">
        <f>Detail!C681</f>
        <v>0</v>
      </c>
      <c r="D56" s="72">
        <f>Detail!E681</f>
        <v>0</v>
      </c>
      <c r="E56" s="72">
        <f>Detail!F681</f>
        <v>0</v>
      </c>
      <c r="F56" s="72">
        <f>Detail!G681</f>
        <v>0</v>
      </c>
      <c r="G56" s="77">
        <f t="shared" si="0"/>
        <v>0</v>
      </c>
      <c r="H56" s="22"/>
    </row>
    <row r="57" spans="1:8">
      <c r="A57" s="16" t="s">
        <v>94</v>
      </c>
      <c r="B57" s="7" t="s">
        <v>95</v>
      </c>
      <c r="C57" s="72">
        <f>Detail!C690</f>
        <v>0</v>
      </c>
      <c r="D57" s="72">
        <f>Detail!E690</f>
        <v>0</v>
      </c>
      <c r="E57" s="72">
        <f>Detail!F690</f>
        <v>0</v>
      </c>
      <c r="F57" s="72">
        <f>Detail!G690</f>
        <v>0</v>
      </c>
      <c r="G57" s="77">
        <f t="shared" si="0"/>
        <v>0</v>
      </c>
      <c r="H57" s="22"/>
    </row>
    <row r="58" spans="1:8">
      <c r="A58" s="16" t="s">
        <v>96</v>
      </c>
      <c r="B58" s="7" t="s">
        <v>97</v>
      </c>
      <c r="C58" s="72">
        <f>Detail!C704</f>
        <v>0</v>
      </c>
      <c r="D58" s="72">
        <f>Detail!E704</f>
        <v>0</v>
      </c>
      <c r="E58" s="72">
        <f>Detail!F704</f>
        <v>0</v>
      </c>
      <c r="F58" s="72">
        <f>Detail!G704</f>
        <v>0</v>
      </c>
      <c r="G58" s="77">
        <f t="shared" si="0"/>
        <v>0</v>
      </c>
      <c r="H58" s="22"/>
    </row>
    <row r="59" spans="1:8">
      <c r="A59" s="16" t="s">
        <v>98</v>
      </c>
      <c r="B59" s="7" t="s">
        <v>1716</v>
      </c>
      <c r="C59" s="72">
        <f>Detail!C712</f>
        <v>0</v>
      </c>
      <c r="D59" s="72">
        <f>Detail!E712</f>
        <v>0</v>
      </c>
      <c r="E59" s="72">
        <f>Detail!F712</f>
        <v>0</v>
      </c>
      <c r="F59" s="72">
        <f>Detail!G712</f>
        <v>0</v>
      </c>
      <c r="G59" s="77">
        <f t="shared" si="0"/>
        <v>0</v>
      </c>
      <c r="H59" s="22"/>
    </row>
    <row r="60" spans="1:8">
      <c r="A60" s="16" t="s">
        <v>100</v>
      </c>
      <c r="B60" s="7" t="s">
        <v>101</v>
      </c>
      <c r="C60" s="72">
        <f>Detail!C731</f>
        <v>0</v>
      </c>
      <c r="D60" s="72">
        <f>Detail!E731</f>
        <v>0</v>
      </c>
      <c r="E60" s="72">
        <f>Detail!F731</f>
        <v>0</v>
      </c>
      <c r="F60" s="72">
        <f>Detail!G731</f>
        <v>0</v>
      </c>
      <c r="G60" s="77">
        <f>+F60-E60</f>
        <v>0</v>
      </c>
      <c r="H60" s="22"/>
    </row>
    <row r="61" spans="1:8">
      <c r="A61" s="16" t="s">
        <v>1030</v>
      </c>
      <c r="B61" s="7" t="s">
        <v>1038</v>
      </c>
      <c r="C61" s="72">
        <f>Detail!C742</f>
        <v>0</v>
      </c>
      <c r="D61" s="72">
        <f>Detail!E742</f>
        <v>0</v>
      </c>
      <c r="E61" s="72">
        <f>Detail!F742</f>
        <v>0</v>
      </c>
      <c r="F61" s="72">
        <f>Detail!G742</f>
        <v>0</v>
      </c>
      <c r="G61" s="77">
        <f t="shared" ref="G61:G68" si="2">+F61-E61</f>
        <v>0</v>
      </c>
      <c r="H61" s="22"/>
    </row>
    <row r="62" spans="1:8">
      <c r="A62" s="16" t="s">
        <v>1031</v>
      </c>
      <c r="B62" s="7" t="s">
        <v>1039</v>
      </c>
      <c r="C62" s="72">
        <f>Detail!C762</f>
        <v>0</v>
      </c>
      <c r="D62" s="72">
        <f>Detail!E762</f>
        <v>0</v>
      </c>
      <c r="E62" s="72">
        <f>Detail!F762</f>
        <v>0</v>
      </c>
      <c r="F62" s="72">
        <f>Detail!G762</f>
        <v>0</v>
      </c>
      <c r="G62" s="77">
        <f t="shared" si="2"/>
        <v>0</v>
      </c>
      <c r="H62" s="22"/>
    </row>
    <row r="63" spans="1:8">
      <c r="A63" s="16" t="s">
        <v>1032</v>
      </c>
      <c r="B63" s="7" t="s">
        <v>1040</v>
      </c>
      <c r="C63" s="72">
        <f>Detail!C784</f>
        <v>0</v>
      </c>
      <c r="D63" s="72">
        <f>Detail!E784</f>
        <v>0</v>
      </c>
      <c r="E63" s="72">
        <f>Detail!F784</f>
        <v>0</v>
      </c>
      <c r="F63" s="72">
        <f>Detail!G784</f>
        <v>0</v>
      </c>
      <c r="G63" s="77">
        <f t="shared" si="2"/>
        <v>0</v>
      </c>
      <c r="H63" s="22"/>
    </row>
    <row r="64" spans="1:8">
      <c r="A64" s="16" t="s">
        <v>1033</v>
      </c>
      <c r="B64" s="7" t="s">
        <v>1041</v>
      </c>
      <c r="C64" s="72">
        <f>Detail!C813</f>
        <v>0</v>
      </c>
      <c r="D64" s="72">
        <f>Detail!E813</f>
        <v>0</v>
      </c>
      <c r="E64" s="72">
        <f>Detail!F813</f>
        <v>0</v>
      </c>
      <c r="F64" s="72">
        <f>Detail!G813</f>
        <v>0</v>
      </c>
      <c r="G64" s="77">
        <f t="shared" si="2"/>
        <v>0</v>
      </c>
      <c r="H64" s="22"/>
    </row>
    <row r="65" spans="1:8">
      <c r="A65" s="16" t="s">
        <v>1034</v>
      </c>
      <c r="B65" s="7" t="s">
        <v>1042</v>
      </c>
      <c r="C65" s="72">
        <f>Detail!C849</f>
        <v>0</v>
      </c>
      <c r="D65" s="72">
        <f>Detail!E849</f>
        <v>0</v>
      </c>
      <c r="E65" s="72">
        <f>Detail!F849</f>
        <v>0</v>
      </c>
      <c r="F65" s="72">
        <f>Detail!G849</f>
        <v>0</v>
      </c>
      <c r="G65" s="77">
        <f t="shared" si="2"/>
        <v>0</v>
      </c>
      <c r="H65" s="22"/>
    </row>
    <row r="66" spans="1:8">
      <c r="A66" s="16" t="s">
        <v>1035</v>
      </c>
      <c r="B66" s="7" t="s">
        <v>1043</v>
      </c>
      <c r="C66" s="72">
        <f>Detail!C864</f>
        <v>0</v>
      </c>
      <c r="D66" s="72">
        <f>Detail!E864</f>
        <v>0</v>
      </c>
      <c r="E66" s="72">
        <f>Detail!F864</f>
        <v>0</v>
      </c>
      <c r="F66" s="72">
        <f>Detail!G864</f>
        <v>0</v>
      </c>
      <c r="G66" s="77">
        <f t="shared" si="2"/>
        <v>0</v>
      </c>
      <c r="H66" s="22"/>
    </row>
    <row r="67" spans="1:8">
      <c r="A67" s="16" t="s">
        <v>1036</v>
      </c>
      <c r="B67" s="7" t="s">
        <v>1044</v>
      </c>
      <c r="C67" s="72">
        <f>Detail!C878</f>
        <v>0</v>
      </c>
      <c r="D67" s="72">
        <f>Detail!E878</f>
        <v>0</v>
      </c>
      <c r="E67" s="72">
        <f>Detail!F878</f>
        <v>0</v>
      </c>
      <c r="F67" s="72">
        <f>Detail!G878</f>
        <v>0</v>
      </c>
      <c r="G67" s="77">
        <f t="shared" si="2"/>
        <v>0</v>
      </c>
      <c r="H67" s="22"/>
    </row>
    <row r="68" spans="1:8">
      <c r="A68" s="16" t="s">
        <v>1037</v>
      </c>
      <c r="B68" s="7" t="s">
        <v>1045</v>
      </c>
      <c r="C68" s="72">
        <f>Detail!C902</f>
        <v>0</v>
      </c>
      <c r="D68" s="72">
        <f>Detail!E902</f>
        <v>0</v>
      </c>
      <c r="E68" s="72">
        <f>Detail!F902</f>
        <v>0</v>
      </c>
      <c r="F68" s="72">
        <f>Detail!G902</f>
        <v>0</v>
      </c>
      <c r="G68" s="77">
        <f t="shared" si="2"/>
        <v>0</v>
      </c>
      <c r="H68" s="22"/>
    </row>
    <row r="69" spans="1:8" ht="14.1" customHeight="1">
      <c r="A69" s="26"/>
      <c r="B69" s="2" t="s">
        <v>1765</v>
      </c>
      <c r="C69" s="73">
        <f t="shared" ref="C69:F69" si="3">SUM(C19:C68)</f>
        <v>0</v>
      </c>
      <c r="D69" s="73">
        <f t="shared" si="3"/>
        <v>0</v>
      </c>
      <c r="E69" s="73">
        <f t="shared" si="3"/>
        <v>0</v>
      </c>
      <c r="F69" s="73">
        <f t="shared" si="3"/>
        <v>0</v>
      </c>
      <c r="G69" s="78">
        <f t="shared" si="0"/>
        <v>0</v>
      </c>
      <c r="H69" s="24"/>
    </row>
    <row r="70" spans="1:8" ht="14.1" customHeight="1">
      <c r="A70" s="17"/>
      <c r="B70" s="122" t="s">
        <v>1769</v>
      </c>
      <c r="C70" s="119"/>
      <c r="D70" s="119"/>
      <c r="E70" s="119"/>
      <c r="F70" s="119"/>
      <c r="G70" s="120"/>
      <c r="H70" s="22"/>
    </row>
    <row r="71" spans="1:8">
      <c r="A71" s="16" t="s">
        <v>104</v>
      </c>
      <c r="B71" s="7" t="s">
        <v>1717</v>
      </c>
      <c r="C71" s="72">
        <f>Detail!C930</f>
        <v>0</v>
      </c>
      <c r="D71" s="72">
        <f>Detail!E930</f>
        <v>0</v>
      </c>
      <c r="E71" s="72">
        <f>Detail!F930</f>
        <v>0</v>
      </c>
      <c r="F71" s="72">
        <f>Detail!G930</f>
        <v>0</v>
      </c>
      <c r="G71" s="77">
        <f t="shared" si="0"/>
        <v>0</v>
      </c>
      <c r="H71" s="22"/>
    </row>
    <row r="72" spans="1:8">
      <c r="A72" s="16" t="s">
        <v>106</v>
      </c>
      <c r="B72" s="7" t="s">
        <v>107</v>
      </c>
      <c r="C72" s="72">
        <f>Detail!C941</f>
        <v>0</v>
      </c>
      <c r="D72" s="72">
        <f>Detail!E941</f>
        <v>0</v>
      </c>
      <c r="E72" s="72">
        <f>Detail!F941</f>
        <v>0</v>
      </c>
      <c r="F72" s="72">
        <f>Detail!G941</f>
        <v>0</v>
      </c>
      <c r="G72" s="77">
        <f t="shared" si="0"/>
        <v>0</v>
      </c>
      <c r="H72" s="22"/>
    </row>
    <row r="73" spans="1:8">
      <c r="A73" s="16" t="s">
        <v>108</v>
      </c>
      <c r="B73" s="7" t="s">
        <v>1718</v>
      </c>
      <c r="C73" s="72">
        <f>Detail!C964</f>
        <v>0</v>
      </c>
      <c r="D73" s="72">
        <f>Detail!E964</f>
        <v>0</v>
      </c>
      <c r="E73" s="72">
        <f>Detail!F964</f>
        <v>0</v>
      </c>
      <c r="F73" s="72">
        <f>Detail!G964</f>
        <v>0</v>
      </c>
      <c r="G73" s="77">
        <f t="shared" si="0"/>
        <v>0</v>
      </c>
      <c r="H73" s="22"/>
    </row>
    <row r="74" spans="1:8">
      <c r="A74" s="16" t="s">
        <v>109</v>
      </c>
      <c r="B74" s="7" t="s">
        <v>1719</v>
      </c>
      <c r="C74" s="72">
        <f>Detail!C977</f>
        <v>0</v>
      </c>
      <c r="D74" s="72">
        <f>Detail!E977</f>
        <v>0</v>
      </c>
      <c r="E74" s="72">
        <f>Detail!F977</f>
        <v>0</v>
      </c>
      <c r="F74" s="72">
        <f>Detail!G977</f>
        <v>0</v>
      </c>
      <c r="G74" s="77">
        <f t="shared" si="0"/>
        <v>0</v>
      </c>
      <c r="H74" s="22"/>
    </row>
    <row r="75" spans="1:8">
      <c r="A75" s="16" t="s">
        <v>110</v>
      </c>
      <c r="B75" s="7" t="s">
        <v>1720</v>
      </c>
      <c r="C75" s="72">
        <f>Detail!C998</f>
        <v>0</v>
      </c>
      <c r="D75" s="72">
        <f>Detail!E998</f>
        <v>0</v>
      </c>
      <c r="E75" s="72">
        <f>Detail!F998</f>
        <v>0</v>
      </c>
      <c r="F75" s="72">
        <f>Detail!G998</f>
        <v>0</v>
      </c>
      <c r="G75" s="77">
        <f t="shared" si="0"/>
        <v>0</v>
      </c>
      <c r="H75" s="22"/>
    </row>
    <row r="76" spans="1:8">
      <c r="A76" s="16" t="s">
        <v>112</v>
      </c>
      <c r="B76" s="7" t="s">
        <v>113</v>
      </c>
      <c r="C76" s="72">
        <f>Detail!C1021</f>
        <v>0</v>
      </c>
      <c r="D76" s="72">
        <f>Detail!E1021</f>
        <v>0</v>
      </c>
      <c r="E76" s="72">
        <f>Detail!F1021</f>
        <v>0</v>
      </c>
      <c r="F76" s="72">
        <f>Detail!G1021</f>
        <v>0</v>
      </c>
      <c r="G76" s="77">
        <f t="shared" si="0"/>
        <v>0</v>
      </c>
      <c r="H76" s="22"/>
    </row>
    <row r="77" spans="1:8">
      <c r="A77" s="16" t="s">
        <v>114</v>
      </c>
      <c r="B77" s="7" t="s">
        <v>115</v>
      </c>
      <c r="C77" s="72">
        <f>Detail!C1041</f>
        <v>0</v>
      </c>
      <c r="D77" s="72">
        <f>Detail!E1041</f>
        <v>0</v>
      </c>
      <c r="E77" s="72">
        <f>Detail!F1041</f>
        <v>0</v>
      </c>
      <c r="F77" s="72">
        <f>Detail!G1041</f>
        <v>0</v>
      </c>
      <c r="G77" s="77">
        <f t="shared" si="0"/>
        <v>0</v>
      </c>
      <c r="H77" s="22"/>
    </row>
    <row r="78" spans="1:8">
      <c r="A78" s="16" t="s">
        <v>116</v>
      </c>
      <c r="B78" s="7" t="s">
        <v>1721</v>
      </c>
      <c r="C78" s="72">
        <f>Detail!C1050</f>
        <v>0</v>
      </c>
      <c r="D78" s="72">
        <f>Detail!E1050</f>
        <v>0</v>
      </c>
      <c r="E78" s="72">
        <f>Detail!F1050</f>
        <v>0</v>
      </c>
      <c r="F78" s="72">
        <f>Detail!G1050</f>
        <v>0</v>
      </c>
      <c r="G78" s="77">
        <f t="shared" si="0"/>
        <v>0</v>
      </c>
      <c r="H78" s="22"/>
    </row>
    <row r="79" spans="1:8">
      <c r="A79" s="16" t="s">
        <v>117</v>
      </c>
      <c r="B79" s="7" t="s">
        <v>1722</v>
      </c>
      <c r="C79" s="72">
        <f>Detail!C1066</f>
        <v>0</v>
      </c>
      <c r="D79" s="72">
        <f>Detail!E1066</f>
        <v>0</v>
      </c>
      <c r="E79" s="72">
        <f>Detail!F1066</f>
        <v>0</v>
      </c>
      <c r="F79" s="72">
        <f>Detail!G1066</f>
        <v>0</v>
      </c>
      <c r="G79" s="77">
        <f t="shared" si="0"/>
        <v>0</v>
      </c>
      <c r="H79" s="22"/>
    </row>
    <row r="80" spans="1:8">
      <c r="A80" s="16" t="s">
        <v>118</v>
      </c>
      <c r="B80" s="7" t="s">
        <v>1723</v>
      </c>
      <c r="C80" s="72">
        <f>Detail!C1070</f>
        <v>0</v>
      </c>
      <c r="D80" s="72">
        <f>Detail!E1070</f>
        <v>0</v>
      </c>
      <c r="E80" s="72">
        <f>Detail!F1070</f>
        <v>0</v>
      </c>
      <c r="F80" s="72">
        <f>Detail!G1070</f>
        <v>0</v>
      </c>
      <c r="G80" s="77">
        <f t="shared" si="0"/>
        <v>0</v>
      </c>
      <c r="H80" s="22"/>
    </row>
    <row r="81" spans="1:8" s="3" customFormat="1" ht="14.1" customHeight="1">
      <c r="A81" s="18"/>
      <c r="B81" s="27" t="s">
        <v>1771</v>
      </c>
      <c r="C81" s="73">
        <f t="shared" ref="C81:F81" si="4">SUM(C71:C80)</f>
        <v>0</v>
      </c>
      <c r="D81" s="73">
        <f t="shared" si="4"/>
        <v>0</v>
      </c>
      <c r="E81" s="73">
        <f t="shared" si="4"/>
        <v>0</v>
      </c>
      <c r="F81" s="73">
        <f t="shared" si="4"/>
        <v>0</v>
      </c>
      <c r="G81" s="78">
        <f>+F81-E81</f>
        <v>0</v>
      </c>
      <c r="H81" s="136"/>
    </row>
    <row r="82" spans="1:8" s="3" customFormat="1" ht="14.1" customHeight="1">
      <c r="A82" s="125"/>
      <c r="B82" s="126" t="s">
        <v>1770</v>
      </c>
      <c r="C82" s="127">
        <f>(C69+C81)</f>
        <v>0</v>
      </c>
      <c r="D82" s="127">
        <f>(D69+D81)</f>
        <v>0</v>
      </c>
      <c r="E82" s="127">
        <f>(E69+E81)</f>
        <v>0</v>
      </c>
      <c r="F82" s="127">
        <f>(F69+F81)</f>
        <v>0</v>
      </c>
      <c r="G82" s="128">
        <f>(G69+G81)</f>
        <v>0</v>
      </c>
      <c r="H82" s="129"/>
    </row>
    <row r="83" spans="1:8" ht="14.1" customHeight="1">
      <c r="A83" s="19"/>
      <c r="B83" s="4"/>
      <c r="C83" s="72"/>
      <c r="D83" s="72"/>
      <c r="E83" s="72"/>
      <c r="F83" s="72"/>
      <c r="G83" s="79"/>
      <c r="H83" s="22"/>
    </row>
    <row r="84" spans="1:8" ht="14.1" customHeight="1">
      <c r="A84" s="130"/>
      <c r="B84" s="131" t="s">
        <v>1772</v>
      </c>
      <c r="C84" s="132"/>
      <c r="D84" s="132"/>
      <c r="E84" s="132"/>
      <c r="F84" s="132"/>
      <c r="G84" s="133"/>
      <c r="H84" s="134"/>
    </row>
    <row r="85" spans="1:8">
      <c r="A85" s="16" t="s">
        <v>124</v>
      </c>
      <c r="B85" s="7" t="s">
        <v>125</v>
      </c>
      <c r="C85" s="72">
        <f>Detail!C1095</f>
        <v>0</v>
      </c>
      <c r="D85" s="72">
        <f>Detail!E1095</f>
        <v>0</v>
      </c>
      <c r="E85" s="72">
        <f>Detail!F1095</f>
        <v>0</v>
      </c>
      <c r="F85" s="72">
        <f>Detail!G1095</f>
        <v>0</v>
      </c>
      <c r="G85" s="77">
        <f t="shared" ref="G85:G92" si="5">+F85-E85</f>
        <v>0</v>
      </c>
      <c r="H85" s="22"/>
    </row>
    <row r="86" spans="1:8">
      <c r="A86" s="16" t="s">
        <v>126</v>
      </c>
      <c r="B86" s="7" t="s">
        <v>127</v>
      </c>
      <c r="C86" s="72">
        <f>Detail!C1110</f>
        <v>0</v>
      </c>
      <c r="D86" s="72">
        <f>Detail!E1110</f>
        <v>0</v>
      </c>
      <c r="E86" s="72">
        <f>Detail!F1110</f>
        <v>0</v>
      </c>
      <c r="F86" s="72">
        <f>Detail!G1110</f>
        <v>0</v>
      </c>
      <c r="G86" s="77">
        <f t="shared" si="5"/>
        <v>0</v>
      </c>
      <c r="H86" s="22"/>
    </row>
    <row r="87" spans="1:8">
      <c r="A87" s="16" t="s">
        <v>128</v>
      </c>
      <c r="B87" s="7" t="s">
        <v>129</v>
      </c>
      <c r="C87" s="72">
        <f>Detail!C1120</f>
        <v>0</v>
      </c>
      <c r="D87" s="72">
        <f>Detail!E1120</f>
        <v>0</v>
      </c>
      <c r="E87" s="72">
        <f>Detail!F1120</f>
        <v>0</v>
      </c>
      <c r="F87" s="72">
        <f>Detail!G1120</f>
        <v>0</v>
      </c>
      <c r="G87" s="77">
        <f t="shared" si="5"/>
        <v>0</v>
      </c>
      <c r="H87" s="22"/>
    </row>
    <row r="88" spans="1:8" ht="14.1" customHeight="1" thickBot="1">
      <c r="A88" s="110"/>
      <c r="B88" s="46" t="s">
        <v>1766</v>
      </c>
      <c r="C88" s="111">
        <f t="shared" ref="C88:D88" si="6">SUM(C85:C87)</f>
        <v>0</v>
      </c>
      <c r="D88" s="111">
        <f t="shared" si="6"/>
        <v>0</v>
      </c>
      <c r="E88" s="111">
        <f>SUM(E85:E87)</f>
        <v>0</v>
      </c>
      <c r="F88" s="111">
        <f>SUM(F85:F87)</f>
        <v>0</v>
      </c>
      <c r="G88" s="112">
        <f t="shared" si="5"/>
        <v>0</v>
      </c>
      <c r="H88" s="134"/>
    </row>
    <row r="89" spans="1:8" ht="14.1" customHeight="1" thickBot="1">
      <c r="A89" s="113"/>
      <c r="B89" s="114" t="s">
        <v>131</v>
      </c>
      <c r="C89" s="115">
        <f>(C88+C81+C69+C17)</f>
        <v>0</v>
      </c>
      <c r="D89" s="115">
        <f>(D88+D81+D69+D17)</f>
        <v>0</v>
      </c>
      <c r="E89" s="115">
        <f>(E88+E81+E69+E17)</f>
        <v>0</v>
      </c>
      <c r="F89" s="115">
        <f>(F88+F81+F69+F17)</f>
        <v>0</v>
      </c>
      <c r="G89" s="137">
        <f>+F89-E89</f>
        <v>0</v>
      </c>
      <c r="H89" s="138"/>
    </row>
    <row r="90" spans="1:8" ht="14.1" customHeight="1">
      <c r="A90" s="17"/>
      <c r="B90" s="135"/>
      <c r="C90" s="119"/>
      <c r="D90" s="119"/>
      <c r="E90" s="119"/>
      <c r="F90" s="119"/>
      <c r="G90" s="120"/>
      <c r="H90" s="22"/>
    </row>
    <row r="91" spans="1:8">
      <c r="A91" s="16" t="s">
        <v>132</v>
      </c>
      <c r="B91" s="7" t="s">
        <v>133</v>
      </c>
      <c r="C91" s="72">
        <f>Detail!C1128</f>
        <v>0</v>
      </c>
      <c r="D91" s="72">
        <f>Detail!E1128</f>
        <v>0</v>
      </c>
      <c r="E91" s="72">
        <f>Detail!F1128</f>
        <v>0</v>
      </c>
      <c r="F91" s="72">
        <f>Detail!G1128</f>
        <v>0</v>
      </c>
      <c r="G91" s="77">
        <f t="shared" si="5"/>
        <v>0</v>
      </c>
      <c r="H91" s="22"/>
    </row>
    <row r="92" spans="1:8">
      <c r="A92" s="16" t="s">
        <v>134</v>
      </c>
      <c r="B92" s="7" t="s">
        <v>135</v>
      </c>
      <c r="C92" s="72">
        <f>Detail!C1132</f>
        <v>0</v>
      </c>
      <c r="D92" s="72">
        <f>Detail!E1132</f>
        <v>0</v>
      </c>
      <c r="E92" s="72">
        <f>Detail!F1132</f>
        <v>0</v>
      </c>
      <c r="F92" s="72">
        <f>Detail!G1132</f>
        <v>0</v>
      </c>
      <c r="G92" s="77">
        <f t="shared" si="5"/>
        <v>0</v>
      </c>
      <c r="H92" s="22"/>
    </row>
    <row r="93" spans="1:8" ht="15.6" thickBot="1">
      <c r="A93" s="16"/>
      <c r="B93" s="7"/>
      <c r="C93" s="72"/>
      <c r="D93" s="72"/>
      <c r="E93" s="72"/>
      <c r="F93" s="72"/>
      <c r="G93" s="77"/>
      <c r="H93" s="22"/>
    </row>
    <row r="94" spans="1:8" s="3" customFormat="1" ht="18" customHeight="1" thickBot="1">
      <c r="A94" s="116"/>
      <c r="B94" s="117" t="s">
        <v>136</v>
      </c>
      <c r="C94" s="115">
        <f>SUM(C89:C92)</f>
        <v>0</v>
      </c>
      <c r="D94" s="115">
        <f t="shared" ref="D94:G94" si="7">SUM(D89:D92)</f>
        <v>0</v>
      </c>
      <c r="E94" s="115">
        <f t="shared" si="7"/>
        <v>0</v>
      </c>
      <c r="F94" s="115">
        <f t="shared" si="7"/>
        <v>0</v>
      </c>
      <c r="G94" s="115">
        <f t="shared" si="7"/>
        <v>0</v>
      </c>
      <c r="H94" s="139"/>
    </row>
    <row r="97" spans="2:4">
      <c r="B97" s="74"/>
      <c r="C97" s="74"/>
      <c r="D97" s="74"/>
    </row>
    <row r="98" spans="2:4">
      <c r="B98" s="74"/>
      <c r="C98" s="74"/>
      <c r="D98" s="74"/>
    </row>
  </sheetData>
  <sheetProtection selectLockedCells="1"/>
  <mergeCells count="11">
    <mergeCell ref="A8:C8"/>
    <mergeCell ref="A7:C7"/>
    <mergeCell ref="A1:H1"/>
    <mergeCell ref="A3:H3"/>
    <mergeCell ref="D4:H4"/>
    <mergeCell ref="D5:H5"/>
    <mergeCell ref="D6:H6"/>
    <mergeCell ref="D7:H7"/>
    <mergeCell ref="A4:C4"/>
    <mergeCell ref="A5:C5"/>
    <mergeCell ref="A6:C6"/>
  </mergeCells>
  <phoneticPr fontId="11" type="noConversion"/>
  <printOptions gridLines="1"/>
  <pageMargins left="0.39370078740157483" right="0.39370078740157483" top="0.6692913385826772" bottom="0.9055118110236221" header="0.51181102362204722" footer="0.51181102362204722"/>
  <pageSetup scale="76" fitToHeight="10" orientation="landscape" r:id="rId1"/>
  <headerFooter alignWithMargins="0">
    <oddFooter>&amp;L&amp;8Cost Report&amp;R&amp;8Page &amp;P/&amp;N</oddFooter>
  </headerFooter>
  <colBreaks count="1" manualBreakCount="1">
    <brk id="9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43"/>
  <sheetViews>
    <sheetView tabSelected="1" topLeftCell="A405" zoomScaleNormal="100" zoomScalePageLayoutView="85" workbookViewId="0">
      <selection activeCell="B38" sqref="B38"/>
    </sheetView>
  </sheetViews>
  <sheetFormatPr defaultRowHeight="14.1" customHeight="1"/>
  <cols>
    <col min="1" max="1" width="5.08984375" style="1" customWidth="1"/>
    <col min="2" max="2" width="36.26953125" style="1" customWidth="1"/>
    <col min="3" max="3" width="12.7265625" style="54" customWidth="1"/>
    <col min="4" max="4" width="12.7265625" style="56" customWidth="1"/>
    <col min="5" max="5" width="12.7265625" style="54" customWidth="1"/>
    <col min="6" max="6" width="12.7265625" style="56" customWidth="1"/>
    <col min="7" max="7" width="12.7265625" style="54" customWidth="1"/>
    <col min="8" max="8" width="12.7265625" style="56" customWidth="1"/>
    <col min="9" max="9" width="31.26953125" customWidth="1"/>
    <col min="10" max="255" width="11.54296875" customWidth="1"/>
  </cols>
  <sheetData>
    <row r="1" spans="1:15" ht="14.1" customHeight="1">
      <c r="A1" s="108" t="s">
        <v>1727</v>
      </c>
      <c r="B1" s="109"/>
      <c r="C1" s="109"/>
      <c r="D1" s="109"/>
      <c r="E1" s="109"/>
      <c r="F1" s="109"/>
      <c r="G1" s="109"/>
      <c r="H1" s="109"/>
      <c r="I1" s="109"/>
      <c r="J1" s="93"/>
      <c r="K1" s="93"/>
      <c r="L1" s="93"/>
      <c r="M1" s="93"/>
      <c r="N1" s="93"/>
      <c r="O1" s="93"/>
    </row>
    <row r="2" spans="1:15" ht="14.1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21.75" customHeight="1" thickBot="1">
      <c r="A3" s="94"/>
      <c r="B3" s="94"/>
      <c r="C3" s="94"/>
      <c r="D3" s="94"/>
      <c r="F3" s="54"/>
      <c r="H3" s="54"/>
      <c r="I3" s="32"/>
    </row>
    <row r="4" spans="1:15" s="34" customFormat="1" ht="27" customHeight="1">
      <c r="A4" s="8" t="s">
        <v>0</v>
      </c>
      <c r="B4" s="6" t="s">
        <v>1</v>
      </c>
      <c r="C4" s="55" t="s">
        <v>1730</v>
      </c>
      <c r="D4" s="55" t="s">
        <v>2</v>
      </c>
      <c r="E4" s="55" t="s">
        <v>3</v>
      </c>
      <c r="F4" s="55" t="s">
        <v>4</v>
      </c>
      <c r="G4" s="55" t="s">
        <v>5</v>
      </c>
      <c r="H4" s="55" t="s">
        <v>6</v>
      </c>
      <c r="I4" s="33" t="s">
        <v>7</v>
      </c>
    </row>
    <row r="5" spans="1:15" s="34" customFormat="1" ht="13.8">
      <c r="A5" s="95" t="s">
        <v>8</v>
      </c>
      <c r="B5" s="96"/>
      <c r="C5" s="63"/>
      <c r="D5" s="63"/>
      <c r="E5" s="63"/>
      <c r="F5" s="63"/>
      <c r="G5" s="63"/>
      <c r="H5" s="63"/>
      <c r="I5" s="21"/>
    </row>
    <row r="6" spans="1:15" s="34" customFormat="1" ht="12">
      <c r="A6" s="9" t="s">
        <v>9</v>
      </c>
      <c r="B6" s="11" t="s">
        <v>1773</v>
      </c>
      <c r="C6" s="63"/>
      <c r="D6" s="63"/>
      <c r="E6" s="63"/>
      <c r="F6" s="63"/>
      <c r="G6" s="63"/>
      <c r="H6" s="63"/>
      <c r="I6" s="21"/>
    </row>
    <row r="7" spans="1:15" s="1" customFormat="1" ht="12">
      <c r="A7" s="9" t="s">
        <v>137</v>
      </c>
      <c r="B7" s="35" t="s">
        <v>1318</v>
      </c>
      <c r="C7" s="64">
        <v>0</v>
      </c>
      <c r="D7" s="64">
        <v>0</v>
      </c>
      <c r="E7" s="64">
        <v>0</v>
      </c>
      <c r="F7" s="62">
        <f>+D7+E7</f>
        <v>0</v>
      </c>
      <c r="G7" s="64">
        <v>0</v>
      </c>
      <c r="H7" s="65">
        <f>+G7-F7</f>
        <v>0</v>
      </c>
      <c r="I7" s="21"/>
    </row>
    <row r="8" spans="1:15" s="1" customFormat="1" ht="12">
      <c r="A8" s="9" t="s">
        <v>138</v>
      </c>
      <c r="B8" s="50" t="s">
        <v>139</v>
      </c>
      <c r="C8" s="64">
        <v>0</v>
      </c>
      <c r="D8" s="64">
        <v>0</v>
      </c>
      <c r="E8" s="64">
        <v>0</v>
      </c>
      <c r="F8" s="62">
        <f>+D8+E8</f>
        <v>0</v>
      </c>
      <c r="G8" s="64">
        <v>0</v>
      </c>
      <c r="H8" s="65">
        <f>+G8-F8</f>
        <v>0</v>
      </c>
      <c r="I8" s="21"/>
    </row>
    <row r="9" spans="1:15" ht="14.1" customHeight="1">
      <c r="A9" s="36"/>
      <c r="B9" s="2" t="s">
        <v>140</v>
      </c>
      <c r="C9" s="66">
        <f t="shared" ref="C9:G9" si="0">SUM(C6+C7+C8)</f>
        <v>0</v>
      </c>
      <c r="D9" s="66">
        <f t="shared" ref="D9" si="1">SUM(D6+D7+D8)</f>
        <v>0</v>
      </c>
      <c r="E9" s="66">
        <f t="shared" si="0"/>
        <v>0</v>
      </c>
      <c r="F9" s="66">
        <f t="shared" si="0"/>
        <v>0</v>
      </c>
      <c r="G9" s="66">
        <f t="shared" si="0"/>
        <v>0</v>
      </c>
      <c r="H9" s="67">
        <f>+G9-F9</f>
        <v>0</v>
      </c>
      <c r="I9" s="51"/>
    </row>
    <row r="10" spans="1:15" ht="14.1" customHeight="1">
      <c r="A10" s="36"/>
      <c r="B10" s="7"/>
      <c r="C10" s="62"/>
      <c r="D10" s="62"/>
      <c r="E10" s="62"/>
      <c r="F10" s="62"/>
      <c r="G10" s="62"/>
      <c r="H10" s="65"/>
      <c r="I10" s="51"/>
    </row>
    <row r="11" spans="1:15" ht="14.1" customHeight="1">
      <c r="A11" s="10" t="s">
        <v>10</v>
      </c>
      <c r="B11" s="11" t="s">
        <v>1708</v>
      </c>
      <c r="C11" s="62"/>
      <c r="D11" s="62"/>
      <c r="E11" s="62" t="s">
        <v>141</v>
      </c>
      <c r="F11" s="62"/>
      <c r="G11" s="62"/>
      <c r="H11" s="63"/>
      <c r="I11" s="51"/>
    </row>
    <row r="12" spans="1:15" ht="14.1" customHeight="1">
      <c r="A12" s="9" t="s">
        <v>142</v>
      </c>
      <c r="B12" s="35" t="s">
        <v>143</v>
      </c>
      <c r="C12" s="64">
        <v>0</v>
      </c>
      <c r="D12" s="64">
        <v>0</v>
      </c>
      <c r="E12" s="64">
        <v>0</v>
      </c>
      <c r="F12" s="62">
        <f t="shared" ref="F12:F28" si="2">+D12+E12</f>
        <v>0</v>
      </c>
      <c r="G12" s="64">
        <v>0</v>
      </c>
      <c r="H12" s="65">
        <f t="shared" ref="H12:H28" si="3">+G12-F12</f>
        <v>0</v>
      </c>
      <c r="I12" s="51"/>
    </row>
    <row r="13" spans="1:15" ht="14.1" customHeight="1">
      <c r="A13" s="9" t="s">
        <v>1319</v>
      </c>
      <c r="B13" s="35" t="s">
        <v>1320</v>
      </c>
      <c r="C13" s="64">
        <v>0</v>
      </c>
      <c r="D13" s="64">
        <v>0</v>
      </c>
      <c r="E13" s="64">
        <v>0</v>
      </c>
      <c r="F13" s="62">
        <f t="shared" ref="F13" si="4">+D13+E13</f>
        <v>0</v>
      </c>
      <c r="G13" s="64">
        <v>0</v>
      </c>
      <c r="H13" s="65">
        <f t="shared" ref="H13" si="5">+G13-F13</f>
        <v>0</v>
      </c>
      <c r="I13" s="51"/>
    </row>
    <row r="14" spans="1:15" ht="14.1" customHeight="1">
      <c r="A14" s="9" t="s">
        <v>144</v>
      </c>
      <c r="B14" s="35" t="s">
        <v>1551</v>
      </c>
      <c r="C14" s="64">
        <v>0</v>
      </c>
      <c r="D14" s="64">
        <v>0</v>
      </c>
      <c r="E14" s="64">
        <v>0</v>
      </c>
      <c r="F14" s="62">
        <f t="shared" si="2"/>
        <v>0</v>
      </c>
      <c r="G14" s="64">
        <v>0</v>
      </c>
      <c r="H14" s="65">
        <f t="shared" si="3"/>
        <v>0</v>
      </c>
      <c r="I14" s="51"/>
    </row>
    <row r="15" spans="1:15" ht="14.1" customHeight="1">
      <c r="A15" s="9" t="s">
        <v>145</v>
      </c>
      <c r="B15" s="35" t="s">
        <v>146</v>
      </c>
      <c r="C15" s="64">
        <v>0</v>
      </c>
      <c r="D15" s="64">
        <v>0</v>
      </c>
      <c r="E15" s="64">
        <v>0</v>
      </c>
      <c r="F15" s="62">
        <f t="shared" si="2"/>
        <v>0</v>
      </c>
      <c r="G15" s="64">
        <v>0</v>
      </c>
      <c r="H15" s="65">
        <f t="shared" si="3"/>
        <v>0</v>
      </c>
      <c r="I15" s="51"/>
    </row>
    <row r="16" spans="1:15" ht="14.1" customHeight="1">
      <c r="A16" s="9" t="s">
        <v>147</v>
      </c>
      <c r="B16" s="35" t="s">
        <v>1552</v>
      </c>
      <c r="C16" s="64">
        <v>0</v>
      </c>
      <c r="D16" s="64">
        <v>0</v>
      </c>
      <c r="E16" s="64">
        <v>0</v>
      </c>
      <c r="F16" s="62">
        <f t="shared" si="2"/>
        <v>0</v>
      </c>
      <c r="G16" s="64">
        <v>0</v>
      </c>
      <c r="H16" s="65">
        <f t="shared" si="3"/>
        <v>0</v>
      </c>
      <c r="I16" s="51"/>
    </row>
    <row r="17" spans="1:9" ht="14.1" customHeight="1">
      <c r="A17" s="9" t="s">
        <v>1321</v>
      </c>
      <c r="B17" s="35" t="s">
        <v>1322</v>
      </c>
      <c r="C17" s="64">
        <v>0</v>
      </c>
      <c r="D17" s="64">
        <v>0</v>
      </c>
      <c r="E17" s="64">
        <v>0</v>
      </c>
      <c r="F17" s="62">
        <f t="shared" ref="F17" si="6">+D17+E17</f>
        <v>0</v>
      </c>
      <c r="G17" s="64">
        <v>0</v>
      </c>
      <c r="H17" s="65">
        <f t="shared" ref="H17" si="7">+G17-F17</f>
        <v>0</v>
      </c>
      <c r="I17" s="51"/>
    </row>
    <row r="18" spans="1:9" ht="14.1" customHeight="1">
      <c r="A18" s="9" t="s">
        <v>148</v>
      </c>
      <c r="B18" s="35" t="s">
        <v>149</v>
      </c>
      <c r="C18" s="64">
        <v>0</v>
      </c>
      <c r="D18" s="64">
        <v>0</v>
      </c>
      <c r="E18" s="64">
        <v>0</v>
      </c>
      <c r="F18" s="62">
        <f t="shared" si="2"/>
        <v>0</v>
      </c>
      <c r="G18" s="64">
        <v>0</v>
      </c>
      <c r="H18" s="65">
        <f t="shared" si="3"/>
        <v>0</v>
      </c>
      <c r="I18" s="51"/>
    </row>
    <row r="19" spans="1:9" ht="15">
      <c r="A19" s="9" t="s">
        <v>150</v>
      </c>
      <c r="B19" s="35" t="s">
        <v>1553</v>
      </c>
      <c r="C19" s="64">
        <v>0</v>
      </c>
      <c r="D19" s="64">
        <v>0</v>
      </c>
      <c r="E19" s="64">
        <v>0</v>
      </c>
      <c r="F19" s="62">
        <f t="shared" si="2"/>
        <v>0</v>
      </c>
      <c r="G19" s="64">
        <v>0</v>
      </c>
      <c r="H19" s="65">
        <f t="shared" si="3"/>
        <v>0</v>
      </c>
      <c r="I19" s="51"/>
    </row>
    <row r="20" spans="1:9" ht="14.1" customHeight="1">
      <c r="A20" s="9" t="s">
        <v>1323</v>
      </c>
      <c r="B20" s="35" t="s">
        <v>1324</v>
      </c>
      <c r="C20" s="64">
        <v>0</v>
      </c>
      <c r="D20" s="64">
        <v>0</v>
      </c>
      <c r="E20" s="64">
        <v>0</v>
      </c>
      <c r="F20" s="62">
        <f t="shared" ref="F20" si="8">+D20+E20</f>
        <v>0</v>
      </c>
      <c r="G20" s="64">
        <v>0</v>
      </c>
      <c r="H20" s="65">
        <f t="shared" ref="H20" si="9">+G20-F20</f>
        <v>0</v>
      </c>
      <c r="I20" s="51"/>
    </row>
    <row r="21" spans="1:9" ht="14.1" customHeight="1">
      <c r="A21" s="9" t="s">
        <v>151</v>
      </c>
      <c r="B21" s="35" t="s">
        <v>152</v>
      </c>
      <c r="C21" s="64">
        <v>0</v>
      </c>
      <c r="D21" s="64">
        <v>0</v>
      </c>
      <c r="E21" s="64">
        <v>0</v>
      </c>
      <c r="F21" s="62">
        <f t="shared" si="2"/>
        <v>0</v>
      </c>
      <c r="G21" s="64">
        <v>0</v>
      </c>
      <c r="H21" s="65">
        <f t="shared" si="3"/>
        <v>0</v>
      </c>
      <c r="I21" s="51"/>
    </row>
    <row r="22" spans="1:9" ht="14.1" customHeight="1">
      <c r="A22" s="9" t="s">
        <v>153</v>
      </c>
      <c r="B22" s="35" t="s">
        <v>1554</v>
      </c>
      <c r="C22" s="64">
        <v>0</v>
      </c>
      <c r="D22" s="64">
        <v>0</v>
      </c>
      <c r="E22" s="64">
        <v>0</v>
      </c>
      <c r="F22" s="62">
        <f t="shared" si="2"/>
        <v>0</v>
      </c>
      <c r="G22" s="64">
        <v>0</v>
      </c>
      <c r="H22" s="65">
        <f t="shared" si="3"/>
        <v>0</v>
      </c>
      <c r="I22" s="51"/>
    </row>
    <row r="23" spans="1:9" ht="14.1" customHeight="1">
      <c r="A23" s="9" t="s">
        <v>154</v>
      </c>
      <c r="B23" s="35" t="s">
        <v>155</v>
      </c>
      <c r="C23" s="64">
        <v>0</v>
      </c>
      <c r="D23" s="64">
        <v>0</v>
      </c>
      <c r="E23" s="64">
        <v>0</v>
      </c>
      <c r="F23" s="62">
        <f t="shared" si="2"/>
        <v>0</v>
      </c>
      <c r="G23" s="64">
        <v>0</v>
      </c>
      <c r="H23" s="65">
        <f t="shared" si="3"/>
        <v>0</v>
      </c>
      <c r="I23" s="51"/>
    </row>
    <row r="24" spans="1:9" ht="14.1" customHeight="1">
      <c r="A24" s="9" t="s">
        <v>156</v>
      </c>
      <c r="B24" s="35" t="s">
        <v>157</v>
      </c>
      <c r="C24" s="64">
        <v>0</v>
      </c>
      <c r="D24" s="64">
        <v>0</v>
      </c>
      <c r="E24" s="64">
        <v>0</v>
      </c>
      <c r="F24" s="62">
        <f t="shared" si="2"/>
        <v>0</v>
      </c>
      <c r="G24" s="64">
        <v>0</v>
      </c>
      <c r="H24" s="65">
        <f t="shared" si="3"/>
        <v>0</v>
      </c>
      <c r="I24" s="51"/>
    </row>
    <row r="25" spans="1:9" ht="14.1" customHeight="1">
      <c r="A25" s="9" t="s">
        <v>158</v>
      </c>
      <c r="B25" s="35" t="s">
        <v>199</v>
      </c>
      <c r="C25" s="64">
        <v>0</v>
      </c>
      <c r="D25" s="64">
        <v>0</v>
      </c>
      <c r="E25" s="64">
        <v>0</v>
      </c>
      <c r="F25" s="62">
        <f t="shared" si="2"/>
        <v>0</v>
      </c>
      <c r="G25" s="64">
        <v>0</v>
      </c>
      <c r="H25" s="65">
        <f t="shared" si="3"/>
        <v>0</v>
      </c>
      <c r="I25" s="51"/>
    </row>
    <row r="26" spans="1:9" ht="14.1" customHeight="1">
      <c r="A26" s="9" t="s">
        <v>1325</v>
      </c>
      <c r="B26" s="35" t="s">
        <v>1326</v>
      </c>
      <c r="C26" s="64">
        <v>0</v>
      </c>
      <c r="D26" s="64">
        <v>0</v>
      </c>
      <c r="E26" s="64">
        <v>0</v>
      </c>
      <c r="F26" s="62">
        <f t="shared" ref="F26" si="10">+D26+E26</f>
        <v>0</v>
      </c>
      <c r="G26" s="64">
        <v>0</v>
      </c>
      <c r="H26" s="65">
        <f t="shared" ref="H26" si="11">+G26-F26</f>
        <v>0</v>
      </c>
      <c r="I26" s="51"/>
    </row>
    <row r="27" spans="1:9" ht="14.1" customHeight="1">
      <c r="A27" s="9" t="s">
        <v>1731</v>
      </c>
      <c r="B27" s="35" t="s">
        <v>1732</v>
      </c>
      <c r="C27" s="64">
        <v>0</v>
      </c>
      <c r="D27" s="64">
        <v>0</v>
      </c>
      <c r="E27" s="64">
        <v>0</v>
      </c>
      <c r="F27" s="62">
        <f t="shared" ref="F27" si="12">+D27+E27</f>
        <v>0</v>
      </c>
      <c r="G27" s="64">
        <v>0</v>
      </c>
      <c r="H27" s="65">
        <f t="shared" ref="H27" si="13">+G27-F27</f>
        <v>0</v>
      </c>
      <c r="I27" s="51"/>
    </row>
    <row r="28" spans="1:9" ht="14.1" customHeight="1">
      <c r="A28" s="9" t="s">
        <v>160</v>
      </c>
      <c r="B28" s="50" t="s">
        <v>139</v>
      </c>
      <c r="C28" s="64">
        <v>0</v>
      </c>
      <c r="D28" s="64">
        <v>0</v>
      </c>
      <c r="E28" s="64">
        <v>0</v>
      </c>
      <c r="F28" s="62">
        <f t="shared" si="2"/>
        <v>0</v>
      </c>
      <c r="G28" s="64">
        <v>0</v>
      </c>
      <c r="H28" s="65">
        <f t="shared" si="3"/>
        <v>0</v>
      </c>
      <c r="I28" s="51"/>
    </row>
    <row r="29" spans="1:9" ht="12.75" customHeight="1">
      <c r="A29" s="36"/>
      <c r="B29" s="2" t="s">
        <v>161</v>
      </c>
      <c r="C29" s="66">
        <f>SUM(C12:C28)</f>
        <v>0</v>
      </c>
      <c r="D29" s="66">
        <f t="shared" ref="D29" si="14">SUM(D12:D28)</f>
        <v>0</v>
      </c>
      <c r="E29" s="66">
        <f>SUM(E12:E28)</f>
        <v>0</v>
      </c>
      <c r="F29" s="66">
        <f>SUM(F12:F28)</f>
        <v>0</v>
      </c>
      <c r="G29" s="66">
        <f>SUM(G12:G28)</f>
        <v>0</v>
      </c>
      <c r="H29" s="67">
        <f>+G29-F29</f>
        <v>0</v>
      </c>
      <c r="I29" s="51"/>
    </row>
    <row r="30" spans="1:9" ht="14.1" customHeight="1">
      <c r="A30" s="10"/>
      <c r="B30" s="7"/>
      <c r="C30" s="68"/>
      <c r="D30" s="68"/>
      <c r="E30" s="68"/>
      <c r="F30" s="65"/>
      <c r="G30" s="68"/>
      <c r="H30" s="65"/>
      <c r="I30" s="51"/>
    </row>
    <row r="31" spans="1:9" ht="14.1" customHeight="1">
      <c r="A31" s="12" t="s">
        <v>11</v>
      </c>
      <c r="B31" s="11" t="s">
        <v>12</v>
      </c>
      <c r="C31" s="69"/>
      <c r="D31" s="69"/>
      <c r="E31" s="69" t="s">
        <v>141</v>
      </c>
      <c r="F31" s="62"/>
      <c r="G31" s="69"/>
      <c r="H31" s="63"/>
      <c r="I31" s="51"/>
    </row>
    <row r="32" spans="1:9" ht="14.1" customHeight="1">
      <c r="A32" s="9" t="s">
        <v>162</v>
      </c>
      <c r="B32" s="35" t="s">
        <v>1328</v>
      </c>
      <c r="C32" s="64">
        <v>0</v>
      </c>
      <c r="D32" s="64">
        <v>0</v>
      </c>
      <c r="E32" s="64">
        <v>0</v>
      </c>
      <c r="F32" s="62">
        <f t="shared" ref="F32" si="15">+D32+E32</f>
        <v>0</v>
      </c>
      <c r="G32" s="64">
        <v>0</v>
      </c>
      <c r="H32" s="65">
        <f t="shared" ref="H32" si="16">+G32-F32</f>
        <v>0</v>
      </c>
      <c r="I32" s="51"/>
    </row>
    <row r="33" spans="1:9" ht="14.1" customHeight="1">
      <c r="A33" s="9" t="s">
        <v>1327</v>
      </c>
      <c r="B33" s="35" t="s">
        <v>1329</v>
      </c>
      <c r="C33" s="64">
        <v>0</v>
      </c>
      <c r="D33" s="64">
        <v>0</v>
      </c>
      <c r="E33" s="64">
        <v>0</v>
      </c>
      <c r="F33" s="62">
        <f t="shared" ref="F33:F46" si="17">+D33+E33</f>
        <v>0</v>
      </c>
      <c r="G33" s="64">
        <v>0</v>
      </c>
      <c r="H33" s="65">
        <f t="shared" ref="H33:H46" si="18">+G33-F33</f>
        <v>0</v>
      </c>
      <c r="I33" s="51"/>
    </row>
    <row r="34" spans="1:9" ht="14.1" customHeight="1">
      <c r="A34" s="9" t="s">
        <v>1330</v>
      </c>
      <c r="B34" s="35" t="s">
        <v>1331</v>
      </c>
      <c r="C34" s="64">
        <v>0</v>
      </c>
      <c r="D34" s="64">
        <v>0</v>
      </c>
      <c r="E34" s="64">
        <v>0</v>
      </c>
      <c r="F34" s="62">
        <f t="shared" si="17"/>
        <v>0</v>
      </c>
      <c r="G34" s="64">
        <v>0</v>
      </c>
      <c r="H34" s="65">
        <f t="shared" si="18"/>
        <v>0</v>
      </c>
      <c r="I34" s="51"/>
    </row>
    <row r="35" spans="1:9" ht="14.1" customHeight="1">
      <c r="A35" s="37" t="s">
        <v>163</v>
      </c>
      <c r="B35" s="34" t="s">
        <v>1555</v>
      </c>
      <c r="C35" s="64">
        <v>0</v>
      </c>
      <c r="D35" s="64">
        <v>0</v>
      </c>
      <c r="E35" s="64">
        <v>0</v>
      </c>
      <c r="F35" s="62">
        <f t="shared" si="17"/>
        <v>0</v>
      </c>
      <c r="G35" s="64">
        <v>0</v>
      </c>
      <c r="H35" s="65">
        <f t="shared" si="18"/>
        <v>0</v>
      </c>
      <c r="I35" s="51"/>
    </row>
    <row r="36" spans="1:9" ht="14.1" customHeight="1">
      <c r="A36" s="37" t="s">
        <v>1332</v>
      </c>
      <c r="B36" s="34" t="s">
        <v>1335</v>
      </c>
      <c r="C36" s="64">
        <v>0</v>
      </c>
      <c r="D36" s="64">
        <v>0</v>
      </c>
      <c r="E36" s="64">
        <v>0</v>
      </c>
      <c r="F36" s="62">
        <f t="shared" si="17"/>
        <v>0</v>
      </c>
      <c r="G36" s="64">
        <v>0</v>
      </c>
      <c r="H36" s="65">
        <f t="shared" si="18"/>
        <v>0</v>
      </c>
      <c r="I36" s="51"/>
    </row>
    <row r="37" spans="1:9" ht="14.1" customHeight="1">
      <c r="A37" s="37" t="s">
        <v>1333</v>
      </c>
      <c r="B37" s="34" t="s">
        <v>1336</v>
      </c>
      <c r="C37" s="64">
        <v>0</v>
      </c>
      <c r="D37" s="64">
        <v>0</v>
      </c>
      <c r="E37" s="64">
        <v>0</v>
      </c>
      <c r="F37" s="62">
        <f t="shared" si="17"/>
        <v>0</v>
      </c>
      <c r="G37" s="64">
        <v>0</v>
      </c>
      <c r="H37" s="65">
        <f t="shared" si="18"/>
        <v>0</v>
      </c>
      <c r="I37" s="51"/>
    </row>
    <row r="38" spans="1:9" ht="14.1" customHeight="1">
      <c r="A38" s="37" t="s">
        <v>1334</v>
      </c>
      <c r="B38" s="34" t="s">
        <v>1337</v>
      </c>
      <c r="C38" s="64">
        <v>0</v>
      </c>
      <c r="D38" s="64">
        <v>0</v>
      </c>
      <c r="E38" s="64">
        <v>0</v>
      </c>
      <c r="F38" s="62">
        <f t="shared" si="17"/>
        <v>0</v>
      </c>
      <c r="G38" s="64">
        <v>0</v>
      </c>
      <c r="H38" s="65">
        <f t="shared" si="18"/>
        <v>0</v>
      </c>
      <c r="I38" s="51"/>
    </row>
    <row r="39" spans="1:9" ht="14.1" customHeight="1">
      <c r="A39" s="9" t="s">
        <v>164</v>
      </c>
      <c r="B39" s="34" t="s">
        <v>165</v>
      </c>
      <c r="C39" s="64">
        <v>0</v>
      </c>
      <c r="D39" s="64">
        <v>0</v>
      </c>
      <c r="E39" s="64">
        <v>0</v>
      </c>
      <c r="F39" s="62">
        <f t="shared" si="17"/>
        <v>0</v>
      </c>
      <c r="G39" s="64">
        <v>0</v>
      </c>
      <c r="H39" s="65">
        <f t="shared" si="18"/>
        <v>0</v>
      </c>
      <c r="I39" s="51"/>
    </row>
    <row r="40" spans="1:9" ht="14.1" customHeight="1">
      <c r="A40" s="9" t="s">
        <v>166</v>
      </c>
      <c r="B40" s="34" t="s">
        <v>1338</v>
      </c>
      <c r="C40" s="64">
        <v>0</v>
      </c>
      <c r="D40" s="64">
        <v>0</v>
      </c>
      <c r="E40" s="64">
        <v>0</v>
      </c>
      <c r="F40" s="62">
        <f t="shared" si="17"/>
        <v>0</v>
      </c>
      <c r="G40" s="64">
        <v>0</v>
      </c>
      <c r="H40" s="65">
        <f t="shared" si="18"/>
        <v>0</v>
      </c>
      <c r="I40" s="51"/>
    </row>
    <row r="41" spans="1:9" ht="14.1" customHeight="1">
      <c r="A41" s="9" t="s">
        <v>167</v>
      </c>
      <c r="B41" s="34" t="s">
        <v>155</v>
      </c>
      <c r="C41" s="64">
        <v>0</v>
      </c>
      <c r="D41" s="64">
        <v>0</v>
      </c>
      <c r="E41" s="64">
        <v>0</v>
      </c>
      <c r="F41" s="62">
        <f t="shared" si="17"/>
        <v>0</v>
      </c>
      <c r="G41" s="64">
        <v>0</v>
      </c>
      <c r="H41" s="65">
        <f t="shared" si="18"/>
        <v>0</v>
      </c>
      <c r="I41" s="51"/>
    </row>
    <row r="42" spans="1:9" ht="14.1" customHeight="1">
      <c r="A42" s="9" t="s">
        <v>168</v>
      </c>
      <c r="B42" s="34" t="s">
        <v>157</v>
      </c>
      <c r="C42" s="64">
        <v>0</v>
      </c>
      <c r="D42" s="64">
        <v>0</v>
      </c>
      <c r="E42" s="64">
        <v>0</v>
      </c>
      <c r="F42" s="62">
        <f t="shared" si="17"/>
        <v>0</v>
      </c>
      <c r="G42" s="64">
        <v>0</v>
      </c>
      <c r="H42" s="65">
        <f t="shared" si="18"/>
        <v>0</v>
      </c>
      <c r="I42" s="51"/>
    </row>
    <row r="43" spans="1:9" ht="14.1" customHeight="1">
      <c r="A43" s="9" t="s">
        <v>169</v>
      </c>
      <c r="B43" s="34" t="s">
        <v>170</v>
      </c>
      <c r="C43" s="64">
        <v>0</v>
      </c>
      <c r="D43" s="64">
        <v>0</v>
      </c>
      <c r="E43" s="64">
        <v>0</v>
      </c>
      <c r="F43" s="62">
        <f t="shared" si="17"/>
        <v>0</v>
      </c>
      <c r="G43" s="64">
        <v>0</v>
      </c>
      <c r="H43" s="65">
        <f t="shared" si="18"/>
        <v>0</v>
      </c>
      <c r="I43" s="51"/>
    </row>
    <row r="44" spans="1:9" ht="14.1" customHeight="1">
      <c r="A44" s="9" t="s">
        <v>1339</v>
      </c>
      <c r="B44" s="34" t="s">
        <v>199</v>
      </c>
      <c r="C44" s="64">
        <v>0</v>
      </c>
      <c r="D44" s="64">
        <v>0</v>
      </c>
      <c r="E44" s="64">
        <v>0</v>
      </c>
      <c r="F44" s="62">
        <f t="shared" si="17"/>
        <v>0</v>
      </c>
      <c r="G44" s="64">
        <v>0</v>
      </c>
      <c r="H44" s="65">
        <f t="shared" si="18"/>
        <v>0</v>
      </c>
      <c r="I44" s="51"/>
    </row>
    <row r="45" spans="1:9" ht="14.1" customHeight="1">
      <c r="A45" s="9" t="s">
        <v>1733</v>
      </c>
      <c r="B45" s="35" t="s">
        <v>1732</v>
      </c>
      <c r="C45" s="64">
        <v>0</v>
      </c>
      <c r="D45" s="64">
        <v>0</v>
      </c>
      <c r="E45" s="64">
        <v>0</v>
      </c>
      <c r="F45" s="62">
        <f t="shared" si="17"/>
        <v>0</v>
      </c>
      <c r="G45" s="64">
        <v>0</v>
      </c>
      <c r="H45" s="65">
        <f t="shared" si="18"/>
        <v>0</v>
      </c>
      <c r="I45" s="51"/>
    </row>
    <row r="46" spans="1:9" ht="14.1" customHeight="1">
      <c r="A46" s="9" t="s">
        <v>171</v>
      </c>
      <c r="B46" s="1" t="s">
        <v>139</v>
      </c>
      <c r="C46" s="64">
        <v>0</v>
      </c>
      <c r="D46" s="64">
        <v>0</v>
      </c>
      <c r="E46" s="64">
        <v>0</v>
      </c>
      <c r="F46" s="62">
        <f t="shared" si="17"/>
        <v>0</v>
      </c>
      <c r="G46" s="64">
        <v>0</v>
      </c>
      <c r="H46" s="65">
        <f t="shared" si="18"/>
        <v>0</v>
      </c>
      <c r="I46" s="51"/>
    </row>
    <row r="47" spans="1:9" ht="14.1" customHeight="1">
      <c r="A47" s="36"/>
      <c r="B47" s="2" t="s">
        <v>172</v>
      </c>
      <c r="C47" s="66">
        <f>SUM(C32:C46)</f>
        <v>0</v>
      </c>
      <c r="D47" s="66">
        <f t="shared" ref="D47" si="19">SUM(D32:D46)</f>
        <v>0</v>
      </c>
      <c r="E47" s="66">
        <f>SUM(E32:E46)</f>
        <v>0</v>
      </c>
      <c r="F47" s="66">
        <f>SUM(F32:F46)</f>
        <v>0</v>
      </c>
      <c r="G47" s="66">
        <f>SUM(G32:G46)</f>
        <v>0</v>
      </c>
      <c r="H47" s="67">
        <f>+G47-F47</f>
        <v>0</v>
      </c>
      <c r="I47" s="51"/>
    </row>
    <row r="48" spans="1:9" ht="14.1" customHeight="1">
      <c r="A48" s="38"/>
      <c r="B48" s="34"/>
      <c r="C48" s="69"/>
      <c r="D48" s="69"/>
      <c r="E48" s="69"/>
      <c r="F48" s="62"/>
      <c r="G48" s="69"/>
      <c r="H48" s="62"/>
      <c r="I48" s="51"/>
    </row>
    <row r="49" spans="1:9" ht="14.1" customHeight="1">
      <c r="A49" s="13" t="s">
        <v>13</v>
      </c>
      <c r="B49" s="4" t="s">
        <v>14</v>
      </c>
      <c r="C49" s="69"/>
      <c r="D49" s="69"/>
      <c r="E49" s="69"/>
      <c r="F49" s="62"/>
      <c r="G49" s="69"/>
      <c r="H49" s="62"/>
      <c r="I49" s="51"/>
    </row>
    <row r="50" spans="1:9" ht="14.1" customHeight="1">
      <c r="A50" s="16" t="s">
        <v>173</v>
      </c>
      <c r="B50" s="34" t="s">
        <v>1556</v>
      </c>
      <c r="C50" s="64">
        <v>0</v>
      </c>
      <c r="D50" s="64">
        <v>0</v>
      </c>
      <c r="E50" s="64">
        <v>0</v>
      </c>
      <c r="F50" s="62">
        <f t="shared" ref="F50" si="20">+D50+E50</f>
        <v>0</v>
      </c>
      <c r="G50" s="64">
        <v>0</v>
      </c>
      <c r="H50" s="65">
        <f t="shared" ref="H50" si="21">+G50-F50</f>
        <v>0</v>
      </c>
      <c r="I50" s="51"/>
    </row>
    <row r="51" spans="1:9" ht="14.1" customHeight="1">
      <c r="A51" s="16" t="s">
        <v>174</v>
      </c>
      <c r="B51" s="34" t="s">
        <v>1557</v>
      </c>
      <c r="C51" s="64">
        <v>0</v>
      </c>
      <c r="D51" s="64">
        <v>0</v>
      </c>
      <c r="E51" s="64">
        <v>0</v>
      </c>
      <c r="F51" s="62">
        <f t="shared" ref="F51:F64" si="22">+D51+E51</f>
        <v>0</v>
      </c>
      <c r="G51" s="64">
        <v>0</v>
      </c>
      <c r="H51" s="65">
        <f t="shared" ref="H51:H64" si="23">+G51-F51</f>
        <v>0</v>
      </c>
      <c r="I51" s="51"/>
    </row>
    <row r="52" spans="1:9" ht="14.1" customHeight="1">
      <c r="A52" s="16" t="s">
        <v>175</v>
      </c>
      <c r="B52" s="39" t="s">
        <v>1342</v>
      </c>
      <c r="C52" s="64">
        <v>0</v>
      </c>
      <c r="D52" s="64">
        <v>0</v>
      </c>
      <c r="E52" s="64">
        <v>0</v>
      </c>
      <c r="F52" s="62">
        <f t="shared" si="22"/>
        <v>0</v>
      </c>
      <c r="G52" s="64">
        <v>0</v>
      </c>
      <c r="H52" s="65">
        <f t="shared" si="23"/>
        <v>0</v>
      </c>
      <c r="I52" s="51"/>
    </row>
    <row r="53" spans="1:9" ht="14.1" customHeight="1">
      <c r="A53" s="16" t="s">
        <v>1340</v>
      </c>
      <c r="B53" s="39" t="s">
        <v>1341</v>
      </c>
      <c r="C53" s="64">
        <v>0</v>
      </c>
      <c r="D53" s="64">
        <v>0</v>
      </c>
      <c r="E53" s="64">
        <v>0</v>
      </c>
      <c r="F53" s="62">
        <f t="shared" si="22"/>
        <v>0</v>
      </c>
      <c r="G53" s="64">
        <v>0</v>
      </c>
      <c r="H53" s="65">
        <f t="shared" si="23"/>
        <v>0</v>
      </c>
      <c r="I53" s="51"/>
    </row>
    <row r="54" spans="1:9" ht="14.1" customHeight="1">
      <c r="A54" s="16" t="s">
        <v>176</v>
      </c>
      <c r="B54" s="34" t="s">
        <v>177</v>
      </c>
      <c r="C54" s="64">
        <v>0</v>
      </c>
      <c r="D54" s="64">
        <v>0</v>
      </c>
      <c r="E54" s="64">
        <v>0</v>
      </c>
      <c r="F54" s="62">
        <f t="shared" si="22"/>
        <v>0</v>
      </c>
      <c r="G54" s="64">
        <v>0</v>
      </c>
      <c r="H54" s="65">
        <f t="shared" si="23"/>
        <v>0</v>
      </c>
      <c r="I54" s="51"/>
    </row>
    <row r="55" spans="1:9" ht="14.1" customHeight="1">
      <c r="A55" s="40" t="s">
        <v>178</v>
      </c>
      <c r="B55" s="34" t="s">
        <v>1558</v>
      </c>
      <c r="C55" s="64">
        <v>0</v>
      </c>
      <c r="D55" s="64">
        <v>0</v>
      </c>
      <c r="E55" s="64">
        <v>0</v>
      </c>
      <c r="F55" s="62">
        <f t="shared" si="22"/>
        <v>0</v>
      </c>
      <c r="G55" s="64">
        <v>0</v>
      </c>
      <c r="H55" s="65">
        <f t="shared" si="23"/>
        <v>0</v>
      </c>
      <c r="I55" s="51"/>
    </row>
    <row r="56" spans="1:9" ht="14.1" customHeight="1">
      <c r="A56" s="40" t="s">
        <v>1344</v>
      </c>
      <c r="B56" s="34" t="s">
        <v>1343</v>
      </c>
      <c r="C56" s="64">
        <v>0</v>
      </c>
      <c r="D56" s="64">
        <v>0</v>
      </c>
      <c r="E56" s="64">
        <v>0</v>
      </c>
      <c r="F56" s="62">
        <f t="shared" si="22"/>
        <v>0</v>
      </c>
      <c r="G56" s="64">
        <v>0</v>
      </c>
      <c r="H56" s="65">
        <f t="shared" si="23"/>
        <v>0</v>
      </c>
      <c r="I56" s="51"/>
    </row>
    <row r="57" spans="1:9" ht="14.1" customHeight="1">
      <c r="A57" s="40" t="s">
        <v>179</v>
      </c>
      <c r="B57" s="34" t="s">
        <v>180</v>
      </c>
      <c r="C57" s="64">
        <v>0</v>
      </c>
      <c r="D57" s="64">
        <v>0</v>
      </c>
      <c r="E57" s="64">
        <v>0</v>
      </c>
      <c r="F57" s="62">
        <f t="shared" si="22"/>
        <v>0</v>
      </c>
      <c r="G57" s="64">
        <v>0</v>
      </c>
      <c r="H57" s="65">
        <f t="shared" si="23"/>
        <v>0</v>
      </c>
      <c r="I57" s="51"/>
    </row>
    <row r="58" spans="1:9" ht="14.1" customHeight="1">
      <c r="A58" s="16" t="s">
        <v>181</v>
      </c>
      <c r="B58" s="34" t="s">
        <v>1560</v>
      </c>
      <c r="C58" s="64">
        <v>0</v>
      </c>
      <c r="D58" s="64">
        <v>0</v>
      </c>
      <c r="E58" s="64">
        <v>0</v>
      </c>
      <c r="F58" s="62">
        <f t="shared" si="22"/>
        <v>0</v>
      </c>
      <c r="G58" s="64">
        <v>0</v>
      </c>
      <c r="H58" s="65">
        <f t="shared" si="23"/>
        <v>0</v>
      </c>
      <c r="I58" s="51"/>
    </row>
    <row r="59" spans="1:9" ht="14.1" customHeight="1">
      <c r="A59" s="16" t="s">
        <v>182</v>
      </c>
      <c r="B59" s="34" t="s">
        <v>1559</v>
      </c>
      <c r="C59" s="64">
        <v>0</v>
      </c>
      <c r="D59" s="64">
        <v>0</v>
      </c>
      <c r="E59" s="64">
        <v>0</v>
      </c>
      <c r="F59" s="62">
        <f t="shared" si="22"/>
        <v>0</v>
      </c>
      <c r="G59" s="64">
        <v>0</v>
      </c>
      <c r="H59" s="65">
        <f t="shared" si="23"/>
        <v>0</v>
      </c>
      <c r="I59" s="51"/>
    </row>
    <row r="60" spans="1:9" ht="14.1" customHeight="1">
      <c r="A60" s="16" t="s">
        <v>183</v>
      </c>
      <c r="B60" s="34" t="s">
        <v>184</v>
      </c>
      <c r="C60" s="64">
        <v>0</v>
      </c>
      <c r="D60" s="64">
        <v>0</v>
      </c>
      <c r="E60" s="64">
        <v>0</v>
      </c>
      <c r="F60" s="62">
        <f t="shared" si="22"/>
        <v>0</v>
      </c>
      <c r="G60" s="64">
        <v>0</v>
      </c>
      <c r="H60" s="65">
        <f t="shared" si="23"/>
        <v>0</v>
      </c>
      <c r="I60" s="51"/>
    </row>
    <row r="61" spans="1:9" ht="14.1" customHeight="1">
      <c r="A61" s="16" t="s">
        <v>185</v>
      </c>
      <c r="B61" s="34" t="s">
        <v>159</v>
      </c>
      <c r="C61" s="64">
        <v>0</v>
      </c>
      <c r="D61" s="64">
        <v>0</v>
      </c>
      <c r="E61" s="64">
        <v>0</v>
      </c>
      <c r="F61" s="62">
        <f t="shared" si="22"/>
        <v>0</v>
      </c>
      <c r="G61" s="64">
        <v>0</v>
      </c>
      <c r="H61" s="65">
        <f t="shared" si="23"/>
        <v>0</v>
      </c>
      <c r="I61" s="51"/>
    </row>
    <row r="62" spans="1:9" ht="13.95" customHeight="1">
      <c r="A62" s="16" t="s">
        <v>1345</v>
      </c>
      <c r="B62" s="34" t="s">
        <v>1326</v>
      </c>
      <c r="C62" s="64">
        <v>0</v>
      </c>
      <c r="D62" s="64">
        <v>0</v>
      </c>
      <c r="E62" s="64">
        <v>0</v>
      </c>
      <c r="F62" s="62">
        <f t="shared" si="22"/>
        <v>0</v>
      </c>
      <c r="G62" s="64">
        <v>0</v>
      </c>
      <c r="H62" s="65">
        <f t="shared" si="23"/>
        <v>0</v>
      </c>
      <c r="I62" s="51"/>
    </row>
    <row r="63" spans="1:9" ht="14.1" customHeight="1">
      <c r="A63" s="9" t="s">
        <v>1734</v>
      </c>
      <c r="B63" s="35" t="s">
        <v>1732</v>
      </c>
      <c r="C63" s="64">
        <v>0</v>
      </c>
      <c r="D63" s="64">
        <v>0</v>
      </c>
      <c r="E63" s="64">
        <v>0</v>
      </c>
      <c r="F63" s="62">
        <f t="shared" si="22"/>
        <v>0</v>
      </c>
      <c r="G63" s="64">
        <v>0</v>
      </c>
      <c r="H63" s="65">
        <f t="shared" si="23"/>
        <v>0</v>
      </c>
      <c r="I63" s="51"/>
    </row>
    <row r="64" spans="1:9" ht="14.1" customHeight="1">
      <c r="A64" s="16" t="s">
        <v>186</v>
      </c>
      <c r="B64" s="1" t="s">
        <v>139</v>
      </c>
      <c r="C64" s="64">
        <v>0</v>
      </c>
      <c r="D64" s="64">
        <v>0</v>
      </c>
      <c r="E64" s="64">
        <v>0</v>
      </c>
      <c r="F64" s="62">
        <f t="shared" si="22"/>
        <v>0</v>
      </c>
      <c r="G64" s="64">
        <v>0</v>
      </c>
      <c r="H64" s="65">
        <f t="shared" si="23"/>
        <v>0</v>
      </c>
      <c r="I64" s="51"/>
    </row>
    <row r="65" spans="1:9" ht="14.1" customHeight="1">
      <c r="A65" s="36"/>
      <c r="B65" s="2" t="s">
        <v>187</v>
      </c>
      <c r="C65" s="66">
        <f>SUM(C50:C64)</f>
        <v>0</v>
      </c>
      <c r="D65" s="66">
        <f t="shared" ref="D65" si="24">SUM(D50:D64)</f>
        <v>0</v>
      </c>
      <c r="E65" s="66">
        <f>SUM(E50:E64)</f>
        <v>0</v>
      </c>
      <c r="F65" s="66">
        <f>SUM(F50:F64)</f>
        <v>0</v>
      </c>
      <c r="G65" s="66">
        <f>SUM(G50:G64)</f>
        <v>0</v>
      </c>
      <c r="H65" s="67">
        <f>+G65-F65</f>
        <v>0</v>
      </c>
      <c r="I65" s="51"/>
    </row>
    <row r="66" spans="1:9" ht="14.1" customHeight="1">
      <c r="A66" s="36"/>
      <c r="B66" s="34"/>
      <c r="C66" s="69"/>
      <c r="D66" s="69"/>
      <c r="E66" s="69"/>
      <c r="F66" s="62"/>
      <c r="G66" s="69"/>
      <c r="H66" s="62"/>
      <c r="I66" s="51"/>
    </row>
    <row r="67" spans="1:9" ht="14.1" customHeight="1">
      <c r="A67" s="13" t="s">
        <v>15</v>
      </c>
      <c r="B67" s="7" t="s">
        <v>16</v>
      </c>
      <c r="C67" s="69"/>
      <c r="D67" s="69"/>
      <c r="E67" s="69"/>
      <c r="F67" s="62"/>
      <c r="G67" s="69"/>
      <c r="H67" s="62"/>
      <c r="I67" s="51"/>
    </row>
    <row r="68" spans="1:9" ht="14.1" customHeight="1">
      <c r="A68" s="13" t="s">
        <v>188</v>
      </c>
      <c r="B68" s="41" t="s">
        <v>189</v>
      </c>
      <c r="C68" s="64">
        <v>0</v>
      </c>
      <c r="D68" s="64">
        <v>0</v>
      </c>
      <c r="E68" s="64">
        <v>0</v>
      </c>
      <c r="F68" s="62">
        <f t="shared" ref="F68" si="25">+D68+E68</f>
        <v>0</v>
      </c>
      <c r="G68" s="64">
        <v>0</v>
      </c>
      <c r="H68" s="65">
        <f t="shared" ref="H68" si="26">+G68-F68</f>
        <v>0</v>
      </c>
      <c r="I68" s="51"/>
    </row>
    <row r="69" spans="1:9" ht="14.1" customHeight="1">
      <c r="A69" s="40" t="s">
        <v>1347</v>
      </c>
      <c r="B69" s="41" t="s">
        <v>1346</v>
      </c>
      <c r="C69" s="64">
        <v>0</v>
      </c>
      <c r="D69" s="64">
        <v>0</v>
      </c>
      <c r="E69" s="64">
        <v>0</v>
      </c>
      <c r="F69" s="62">
        <f t="shared" ref="F69:F79" si="27">+D69+E69</f>
        <v>0</v>
      </c>
      <c r="G69" s="64">
        <v>0</v>
      </c>
      <c r="H69" s="65">
        <f t="shared" ref="H69:H79" si="28">+G69-F69</f>
        <v>0</v>
      </c>
      <c r="I69" s="51"/>
    </row>
    <row r="70" spans="1:9" ht="14.1" customHeight="1">
      <c r="A70" s="16" t="s">
        <v>190</v>
      </c>
      <c r="B70" s="41" t="s">
        <v>191</v>
      </c>
      <c r="C70" s="64">
        <v>0</v>
      </c>
      <c r="D70" s="64">
        <v>0</v>
      </c>
      <c r="E70" s="64">
        <v>0</v>
      </c>
      <c r="F70" s="62">
        <f t="shared" si="27"/>
        <v>0</v>
      </c>
      <c r="G70" s="64">
        <v>0</v>
      </c>
      <c r="H70" s="65">
        <f t="shared" si="28"/>
        <v>0</v>
      </c>
      <c r="I70" s="51"/>
    </row>
    <row r="71" spans="1:9" ht="14.1" customHeight="1">
      <c r="A71" s="16" t="s">
        <v>192</v>
      </c>
      <c r="B71" s="41" t="s">
        <v>193</v>
      </c>
      <c r="C71" s="64">
        <v>0</v>
      </c>
      <c r="D71" s="64">
        <v>0</v>
      </c>
      <c r="E71" s="64">
        <v>0</v>
      </c>
      <c r="F71" s="62">
        <f t="shared" si="27"/>
        <v>0</v>
      </c>
      <c r="G71" s="64">
        <v>0</v>
      </c>
      <c r="H71" s="65">
        <f t="shared" si="28"/>
        <v>0</v>
      </c>
      <c r="I71" s="51"/>
    </row>
    <row r="72" spans="1:9" ht="14.1" customHeight="1">
      <c r="A72" s="16" t="s">
        <v>194</v>
      </c>
      <c r="B72" s="41" t="s">
        <v>195</v>
      </c>
      <c r="C72" s="64">
        <v>0</v>
      </c>
      <c r="D72" s="64">
        <v>0</v>
      </c>
      <c r="E72" s="64">
        <v>0</v>
      </c>
      <c r="F72" s="62">
        <f t="shared" si="27"/>
        <v>0</v>
      </c>
      <c r="G72" s="64">
        <v>0</v>
      </c>
      <c r="H72" s="65">
        <f t="shared" si="28"/>
        <v>0</v>
      </c>
      <c r="I72" s="51"/>
    </row>
    <row r="73" spans="1:9" ht="14.1" customHeight="1">
      <c r="A73" s="16" t="s">
        <v>196</v>
      </c>
      <c r="B73" s="41" t="s">
        <v>1560</v>
      </c>
      <c r="C73" s="64">
        <v>0</v>
      </c>
      <c r="D73" s="64">
        <v>0</v>
      </c>
      <c r="E73" s="64">
        <v>0</v>
      </c>
      <c r="F73" s="62">
        <f t="shared" si="27"/>
        <v>0</v>
      </c>
      <c r="G73" s="64">
        <v>0</v>
      </c>
      <c r="H73" s="65">
        <f t="shared" si="28"/>
        <v>0</v>
      </c>
      <c r="I73" s="51"/>
    </row>
    <row r="74" spans="1:9" ht="14.1" customHeight="1">
      <c r="A74" s="16" t="s">
        <v>197</v>
      </c>
      <c r="B74" s="41" t="s">
        <v>1559</v>
      </c>
      <c r="C74" s="64">
        <v>0</v>
      </c>
      <c r="D74" s="64">
        <v>0</v>
      </c>
      <c r="E74" s="64">
        <v>0</v>
      </c>
      <c r="F74" s="62">
        <f t="shared" si="27"/>
        <v>0</v>
      </c>
      <c r="G74" s="64">
        <v>0</v>
      </c>
      <c r="H74" s="65">
        <f t="shared" si="28"/>
        <v>0</v>
      </c>
      <c r="I74" s="51"/>
    </row>
    <row r="75" spans="1:9" ht="14.1" customHeight="1">
      <c r="A75" s="16" t="s">
        <v>198</v>
      </c>
      <c r="B75" s="41" t="s">
        <v>199</v>
      </c>
      <c r="C75" s="64">
        <v>0</v>
      </c>
      <c r="D75" s="64">
        <v>0</v>
      </c>
      <c r="E75" s="64">
        <v>0</v>
      </c>
      <c r="F75" s="62">
        <f t="shared" si="27"/>
        <v>0</v>
      </c>
      <c r="G75" s="64">
        <v>0</v>
      </c>
      <c r="H75" s="65">
        <f t="shared" si="28"/>
        <v>0</v>
      </c>
      <c r="I75" s="51"/>
    </row>
    <row r="76" spans="1:9" ht="14.1" customHeight="1">
      <c r="A76" s="16" t="s">
        <v>200</v>
      </c>
      <c r="B76" s="41" t="s">
        <v>201</v>
      </c>
      <c r="C76" s="64">
        <v>0</v>
      </c>
      <c r="D76" s="64">
        <v>0</v>
      </c>
      <c r="E76" s="64">
        <v>0</v>
      </c>
      <c r="F76" s="62">
        <f t="shared" si="27"/>
        <v>0</v>
      </c>
      <c r="G76" s="64">
        <v>0</v>
      </c>
      <c r="H76" s="65">
        <f t="shared" si="28"/>
        <v>0</v>
      </c>
      <c r="I76" s="51"/>
    </row>
    <row r="77" spans="1:9" ht="14.1" customHeight="1">
      <c r="A77" s="16" t="s">
        <v>1348</v>
      </c>
      <c r="B77" s="41" t="s">
        <v>1326</v>
      </c>
      <c r="C77" s="64">
        <v>0</v>
      </c>
      <c r="D77" s="64">
        <v>0</v>
      </c>
      <c r="E77" s="64">
        <v>0</v>
      </c>
      <c r="F77" s="62">
        <f t="shared" si="27"/>
        <v>0</v>
      </c>
      <c r="G77" s="64">
        <v>0</v>
      </c>
      <c r="H77" s="65">
        <f t="shared" si="28"/>
        <v>0</v>
      </c>
      <c r="I77" s="51"/>
    </row>
    <row r="78" spans="1:9" ht="14.1" customHeight="1">
      <c r="A78" s="9" t="s">
        <v>1735</v>
      </c>
      <c r="B78" s="35" t="s">
        <v>1732</v>
      </c>
      <c r="C78" s="64">
        <v>0</v>
      </c>
      <c r="D78" s="64">
        <v>0</v>
      </c>
      <c r="E78" s="64">
        <v>0</v>
      </c>
      <c r="F78" s="62">
        <f t="shared" si="27"/>
        <v>0</v>
      </c>
      <c r="G78" s="64">
        <v>0</v>
      </c>
      <c r="H78" s="65">
        <f t="shared" si="28"/>
        <v>0</v>
      </c>
      <c r="I78" s="51"/>
    </row>
    <row r="79" spans="1:9" ht="14.1" customHeight="1">
      <c r="A79" s="16" t="s">
        <v>202</v>
      </c>
      <c r="B79" s="30" t="s">
        <v>139</v>
      </c>
      <c r="C79" s="64">
        <v>0</v>
      </c>
      <c r="D79" s="64">
        <v>0</v>
      </c>
      <c r="E79" s="64">
        <v>0</v>
      </c>
      <c r="F79" s="62">
        <f t="shared" si="27"/>
        <v>0</v>
      </c>
      <c r="G79" s="64">
        <v>0</v>
      </c>
      <c r="H79" s="65">
        <f t="shared" si="28"/>
        <v>0</v>
      </c>
      <c r="I79" s="51"/>
    </row>
    <row r="80" spans="1:9" ht="14.1" customHeight="1">
      <c r="A80" s="42"/>
      <c r="B80" s="2" t="s">
        <v>203</v>
      </c>
      <c r="C80" s="66">
        <f>SUM(C68:C79)</f>
        <v>0</v>
      </c>
      <c r="D80" s="66">
        <f>SUM(D68:D79)</f>
        <v>0</v>
      </c>
      <c r="E80" s="66">
        <f>SUM(E68:E79)</f>
        <v>0</v>
      </c>
      <c r="F80" s="66">
        <f>SUM(F68:F79)</f>
        <v>0</v>
      </c>
      <c r="G80" s="66">
        <f>SUM(G68:G79)</f>
        <v>0</v>
      </c>
      <c r="H80" s="67">
        <f>+G80-F80</f>
        <v>0</v>
      </c>
      <c r="I80" s="51"/>
    </row>
    <row r="81" spans="1:9" ht="14.1" customHeight="1">
      <c r="A81" s="42"/>
      <c r="B81" s="7"/>
      <c r="C81" s="66"/>
      <c r="D81" s="66"/>
      <c r="E81" s="66"/>
      <c r="F81" s="66"/>
      <c r="G81" s="66"/>
      <c r="H81" s="67"/>
      <c r="I81" s="51"/>
    </row>
    <row r="82" spans="1:9" ht="14.1" customHeight="1">
      <c r="A82" s="16" t="s">
        <v>17</v>
      </c>
      <c r="B82" s="7" t="s">
        <v>18</v>
      </c>
      <c r="C82" s="62"/>
      <c r="D82" s="62"/>
      <c r="E82" s="62"/>
      <c r="F82" s="62"/>
      <c r="G82" s="62"/>
      <c r="H82" s="62"/>
      <c r="I82" s="51"/>
    </row>
    <row r="83" spans="1:9" ht="14.1" customHeight="1">
      <c r="A83" s="16" t="s">
        <v>204</v>
      </c>
      <c r="B83" s="41" t="s">
        <v>1349</v>
      </c>
      <c r="C83" s="64">
        <v>0</v>
      </c>
      <c r="D83" s="64">
        <v>0</v>
      </c>
      <c r="E83" s="64">
        <v>0</v>
      </c>
      <c r="F83" s="62">
        <f>+D83+E83</f>
        <v>0</v>
      </c>
      <c r="G83" s="64">
        <v>0</v>
      </c>
      <c r="H83" s="65">
        <f>+G83-F83</f>
        <v>0</v>
      </c>
      <c r="I83" s="51"/>
    </row>
    <row r="84" spans="1:9" ht="14.1" customHeight="1">
      <c r="A84" s="16" t="s">
        <v>205</v>
      </c>
      <c r="B84" s="41" t="s">
        <v>206</v>
      </c>
      <c r="C84" s="64">
        <v>0</v>
      </c>
      <c r="D84" s="64">
        <v>0</v>
      </c>
      <c r="E84" s="64">
        <v>0</v>
      </c>
      <c r="F84" s="62">
        <f t="shared" ref="F84:F95" si="29">+D84+E84</f>
        <v>0</v>
      </c>
      <c r="G84" s="64">
        <v>0</v>
      </c>
      <c r="H84" s="65">
        <f t="shared" ref="H84:H95" si="30">+G84-F84</f>
        <v>0</v>
      </c>
      <c r="I84" s="51"/>
    </row>
    <row r="85" spans="1:9" ht="14.1" customHeight="1">
      <c r="A85" s="16" t="s">
        <v>207</v>
      </c>
      <c r="B85" s="41" t="s">
        <v>208</v>
      </c>
      <c r="C85" s="64">
        <v>0</v>
      </c>
      <c r="D85" s="64">
        <v>0</v>
      </c>
      <c r="E85" s="64">
        <v>0</v>
      </c>
      <c r="F85" s="62">
        <f t="shared" si="29"/>
        <v>0</v>
      </c>
      <c r="G85" s="64">
        <v>0</v>
      </c>
      <c r="H85" s="65">
        <f t="shared" si="30"/>
        <v>0</v>
      </c>
      <c r="I85" s="51"/>
    </row>
    <row r="86" spans="1:9" ht="14.1" customHeight="1">
      <c r="A86" s="16" t="s">
        <v>209</v>
      </c>
      <c r="B86" s="41" t="s">
        <v>206</v>
      </c>
      <c r="C86" s="64">
        <v>0</v>
      </c>
      <c r="D86" s="64">
        <v>0</v>
      </c>
      <c r="E86" s="64">
        <v>0</v>
      </c>
      <c r="F86" s="62">
        <f t="shared" si="29"/>
        <v>0</v>
      </c>
      <c r="G86" s="64">
        <v>0</v>
      </c>
      <c r="H86" s="65">
        <f t="shared" si="30"/>
        <v>0</v>
      </c>
      <c r="I86" s="51"/>
    </row>
    <row r="87" spans="1:9" ht="14.1" customHeight="1">
      <c r="A87" s="16" t="s">
        <v>1350</v>
      </c>
      <c r="B87" s="41" t="s">
        <v>1351</v>
      </c>
      <c r="C87" s="64">
        <v>0</v>
      </c>
      <c r="D87" s="64">
        <v>0</v>
      </c>
      <c r="E87" s="64">
        <v>0</v>
      </c>
      <c r="F87" s="62">
        <f t="shared" si="29"/>
        <v>0</v>
      </c>
      <c r="G87" s="64">
        <v>0</v>
      </c>
      <c r="H87" s="65">
        <f t="shared" si="30"/>
        <v>0</v>
      </c>
      <c r="I87" s="51"/>
    </row>
    <row r="88" spans="1:9" ht="14.1" customHeight="1">
      <c r="A88" s="16" t="s">
        <v>210</v>
      </c>
      <c r="B88" s="41" t="s">
        <v>1560</v>
      </c>
      <c r="C88" s="64">
        <v>0</v>
      </c>
      <c r="D88" s="64">
        <v>0</v>
      </c>
      <c r="E88" s="64">
        <v>0</v>
      </c>
      <c r="F88" s="62">
        <f t="shared" si="29"/>
        <v>0</v>
      </c>
      <c r="G88" s="64">
        <v>0</v>
      </c>
      <c r="H88" s="65">
        <f t="shared" si="30"/>
        <v>0</v>
      </c>
      <c r="I88" s="51"/>
    </row>
    <row r="89" spans="1:9" ht="14.1" customHeight="1">
      <c r="A89" s="16" t="s">
        <v>211</v>
      </c>
      <c r="B89" s="41" t="s">
        <v>1559</v>
      </c>
      <c r="C89" s="64">
        <v>0</v>
      </c>
      <c r="D89" s="64">
        <v>0</v>
      </c>
      <c r="E89" s="64">
        <v>0</v>
      </c>
      <c r="F89" s="62">
        <f t="shared" si="29"/>
        <v>0</v>
      </c>
      <c r="G89" s="64">
        <v>0</v>
      </c>
      <c r="H89" s="65">
        <f t="shared" si="30"/>
        <v>0</v>
      </c>
      <c r="I89" s="51"/>
    </row>
    <row r="90" spans="1:9" ht="14.1" customHeight="1">
      <c r="A90" s="16" t="s">
        <v>212</v>
      </c>
      <c r="B90" s="41" t="s">
        <v>1561</v>
      </c>
      <c r="C90" s="64">
        <v>0</v>
      </c>
      <c r="D90" s="64">
        <v>0</v>
      </c>
      <c r="E90" s="64">
        <v>0</v>
      </c>
      <c r="F90" s="62">
        <f t="shared" si="29"/>
        <v>0</v>
      </c>
      <c r="G90" s="64">
        <v>0</v>
      </c>
      <c r="H90" s="65">
        <f t="shared" si="30"/>
        <v>0</v>
      </c>
      <c r="I90" s="51"/>
    </row>
    <row r="91" spans="1:9" ht="14.1" customHeight="1">
      <c r="A91" s="16" t="s">
        <v>213</v>
      </c>
      <c r="B91" s="41" t="s">
        <v>1562</v>
      </c>
      <c r="C91" s="64">
        <v>0</v>
      </c>
      <c r="D91" s="64">
        <v>0</v>
      </c>
      <c r="E91" s="64">
        <v>0</v>
      </c>
      <c r="F91" s="62">
        <f t="shared" si="29"/>
        <v>0</v>
      </c>
      <c r="G91" s="64">
        <v>0</v>
      </c>
      <c r="H91" s="65">
        <f t="shared" si="30"/>
        <v>0</v>
      </c>
      <c r="I91" s="51"/>
    </row>
    <row r="92" spans="1:9" ht="14.1" customHeight="1">
      <c r="A92" s="16" t="s">
        <v>214</v>
      </c>
      <c r="B92" s="41" t="s">
        <v>199</v>
      </c>
      <c r="C92" s="64">
        <v>0</v>
      </c>
      <c r="D92" s="64">
        <v>0</v>
      </c>
      <c r="E92" s="64">
        <v>0</v>
      </c>
      <c r="F92" s="62">
        <f t="shared" si="29"/>
        <v>0</v>
      </c>
      <c r="G92" s="64">
        <v>0</v>
      </c>
      <c r="H92" s="65">
        <f t="shared" si="30"/>
        <v>0</v>
      </c>
      <c r="I92" s="51"/>
    </row>
    <row r="93" spans="1:9" ht="14.1" customHeight="1">
      <c r="A93" s="16" t="s">
        <v>215</v>
      </c>
      <c r="B93" s="41" t="s">
        <v>201</v>
      </c>
      <c r="C93" s="64">
        <v>0</v>
      </c>
      <c r="D93" s="64">
        <v>0</v>
      </c>
      <c r="E93" s="64">
        <v>0</v>
      </c>
      <c r="F93" s="62">
        <f t="shared" si="29"/>
        <v>0</v>
      </c>
      <c r="G93" s="64">
        <v>0</v>
      </c>
      <c r="H93" s="65">
        <f t="shared" si="30"/>
        <v>0</v>
      </c>
      <c r="I93" s="51"/>
    </row>
    <row r="94" spans="1:9" ht="14.1" customHeight="1">
      <c r="A94" s="9" t="s">
        <v>1736</v>
      </c>
      <c r="B94" s="35" t="s">
        <v>1732</v>
      </c>
      <c r="C94" s="64">
        <v>0</v>
      </c>
      <c r="D94" s="64">
        <v>0</v>
      </c>
      <c r="E94" s="64">
        <v>0</v>
      </c>
      <c r="F94" s="62">
        <f t="shared" si="29"/>
        <v>0</v>
      </c>
      <c r="G94" s="64">
        <v>0</v>
      </c>
      <c r="H94" s="65">
        <f t="shared" si="30"/>
        <v>0</v>
      </c>
      <c r="I94" s="51"/>
    </row>
    <row r="95" spans="1:9" ht="14.1" customHeight="1">
      <c r="A95" s="16" t="s">
        <v>216</v>
      </c>
      <c r="B95" s="30" t="s">
        <v>139</v>
      </c>
      <c r="C95" s="64">
        <v>0</v>
      </c>
      <c r="D95" s="64">
        <v>0</v>
      </c>
      <c r="E95" s="64">
        <v>0</v>
      </c>
      <c r="F95" s="62">
        <f t="shared" si="29"/>
        <v>0</v>
      </c>
      <c r="G95" s="64">
        <v>0</v>
      </c>
      <c r="H95" s="65">
        <f t="shared" si="30"/>
        <v>0</v>
      </c>
      <c r="I95" s="51"/>
    </row>
    <row r="96" spans="1:9" ht="14.1" customHeight="1">
      <c r="A96" s="42"/>
      <c r="B96" s="2" t="s">
        <v>217</v>
      </c>
      <c r="C96" s="66">
        <f>SUM(C83:C95)</f>
        <v>0</v>
      </c>
      <c r="D96" s="66">
        <f t="shared" ref="D96" si="31">SUM(D83:D95)</f>
        <v>0</v>
      </c>
      <c r="E96" s="66">
        <f>SUM(E83:E95)</f>
        <v>0</v>
      </c>
      <c r="F96" s="66">
        <f>SUM(F83:F95)</f>
        <v>0</v>
      </c>
      <c r="G96" s="66">
        <f>SUM(G83:G95)</f>
        <v>0</v>
      </c>
      <c r="H96" s="67">
        <f>+G96-F96</f>
        <v>0</v>
      </c>
      <c r="I96" s="51"/>
    </row>
    <row r="97" spans="1:9" ht="14.1" customHeight="1">
      <c r="A97" s="36"/>
      <c r="B97" s="34"/>
      <c r="C97" s="62"/>
      <c r="D97" s="62"/>
      <c r="E97" s="62"/>
      <c r="F97" s="62"/>
      <c r="G97" s="62"/>
      <c r="H97" s="62"/>
      <c r="I97" s="51"/>
    </row>
    <row r="98" spans="1:9" s="34" customFormat="1" ht="14.1" customHeight="1">
      <c r="A98" s="43"/>
      <c r="B98" s="2" t="s">
        <v>19</v>
      </c>
      <c r="C98" s="80">
        <f>SUM(C9+C29+C47+C65+C80+C96)</f>
        <v>0</v>
      </c>
      <c r="D98" s="80">
        <f t="shared" ref="D98" si="32">SUM(D9+D29+D47+D65+D80+D96)</f>
        <v>0</v>
      </c>
      <c r="E98" s="80">
        <f>SUM(E9+E29+E47+E65+E80+E96)</f>
        <v>0</v>
      </c>
      <c r="F98" s="80">
        <f>SUM(F9+F29+F47+F65+F80+F96)</f>
        <v>0</v>
      </c>
      <c r="G98" s="80">
        <f>SUM(G9+G29+G47+G65+G80+G96)</f>
        <v>0</v>
      </c>
      <c r="H98" s="67">
        <f>+G98-F98</f>
        <v>0</v>
      </c>
      <c r="I98" s="21"/>
    </row>
    <row r="99" spans="1:9" s="34" customFormat="1" ht="14.1" customHeight="1">
      <c r="A99" s="88"/>
      <c r="B99" s="46"/>
      <c r="C99" s="67"/>
      <c r="D99" s="67"/>
      <c r="E99" s="67"/>
      <c r="F99" s="67"/>
      <c r="G99" s="67"/>
      <c r="H99" s="67"/>
      <c r="I99" s="21"/>
    </row>
    <row r="100" spans="1:9" ht="14.1" customHeight="1">
      <c r="A100" s="95" t="s">
        <v>218</v>
      </c>
      <c r="B100" s="96"/>
      <c r="C100" s="62"/>
      <c r="D100" s="62"/>
      <c r="E100" s="62"/>
      <c r="F100" s="62"/>
      <c r="G100" s="62"/>
      <c r="H100" s="62"/>
      <c r="I100" s="51"/>
    </row>
    <row r="101" spans="1:9" ht="14.1" customHeight="1">
      <c r="A101" s="36"/>
      <c r="B101" s="4" t="s">
        <v>219</v>
      </c>
      <c r="C101" s="62"/>
      <c r="D101" s="62"/>
      <c r="E101" s="62"/>
      <c r="F101" s="62"/>
      <c r="G101" s="62"/>
      <c r="H101" s="62"/>
      <c r="I101" s="51"/>
    </row>
    <row r="102" spans="1:9" ht="14.1" customHeight="1">
      <c r="A102" s="10"/>
      <c r="B102" s="7"/>
      <c r="C102" s="65"/>
      <c r="D102" s="65"/>
      <c r="E102" s="65"/>
      <c r="F102" s="65"/>
      <c r="G102" s="65"/>
      <c r="H102" s="65"/>
      <c r="I102" s="51"/>
    </row>
    <row r="103" spans="1:9" ht="14.1" customHeight="1">
      <c r="A103" s="16" t="s">
        <v>20</v>
      </c>
      <c r="B103" s="7" t="s">
        <v>21</v>
      </c>
      <c r="C103" s="62"/>
      <c r="D103" s="62"/>
      <c r="E103" s="62"/>
      <c r="F103" s="62"/>
      <c r="G103" s="62"/>
      <c r="H103" s="62"/>
      <c r="I103" s="51"/>
    </row>
    <row r="104" spans="1:9" ht="14.1" customHeight="1">
      <c r="A104" s="16" t="s">
        <v>220</v>
      </c>
      <c r="B104" s="41" t="s">
        <v>221</v>
      </c>
      <c r="C104" s="64">
        <v>0</v>
      </c>
      <c r="D104" s="64">
        <v>0</v>
      </c>
      <c r="E104" s="64">
        <v>0</v>
      </c>
      <c r="F104" s="62">
        <f>+D104+E104</f>
        <v>0</v>
      </c>
      <c r="G104" s="64">
        <v>0</v>
      </c>
      <c r="H104" s="65">
        <f t="shared" ref="H104" si="33">+G104-F104</f>
        <v>0</v>
      </c>
      <c r="I104" s="51"/>
    </row>
    <row r="105" spans="1:9" ht="14.1" customHeight="1">
      <c r="A105" s="16" t="s">
        <v>222</v>
      </c>
      <c r="B105" s="41" t="s">
        <v>206</v>
      </c>
      <c r="C105" s="64">
        <v>0</v>
      </c>
      <c r="D105" s="64">
        <v>0</v>
      </c>
      <c r="E105" s="64">
        <v>0</v>
      </c>
      <c r="F105" s="62">
        <f t="shared" ref="F105:F130" si="34">+D105+E105</f>
        <v>0</v>
      </c>
      <c r="G105" s="64">
        <v>0</v>
      </c>
      <c r="H105" s="65">
        <f t="shared" ref="H105:H130" si="35">+G105-F105</f>
        <v>0</v>
      </c>
      <c r="I105" s="51"/>
    </row>
    <row r="106" spans="1:9" ht="14.1" customHeight="1">
      <c r="A106" s="16" t="s">
        <v>223</v>
      </c>
      <c r="B106" s="41" t="s">
        <v>224</v>
      </c>
      <c r="C106" s="64">
        <v>0</v>
      </c>
      <c r="D106" s="64">
        <v>0</v>
      </c>
      <c r="E106" s="64">
        <v>0</v>
      </c>
      <c r="F106" s="62">
        <f t="shared" si="34"/>
        <v>0</v>
      </c>
      <c r="G106" s="64">
        <v>0</v>
      </c>
      <c r="H106" s="65">
        <f t="shared" si="35"/>
        <v>0</v>
      </c>
      <c r="I106" s="51"/>
    </row>
    <row r="107" spans="1:9" ht="14.1" customHeight="1">
      <c r="A107" s="16" t="s">
        <v>225</v>
      </c>
      <c r="B107" s="41" t="s">
        <v>206</v>
      </c>
      <c r="C107" s="64">
        <v>0</v>
      </c>
      <c r="D107" s="64">
        <v>0</v>
      </c>
      <c r="E107" s="64">
        <v>0</v>
      </c>
      <c r="F107" s="62">
        <f t="shared" si="34"/>
        <v>0</v>
      </c>
      <c r="G107" s="64">
        <v>0</v>
      </c>
      <c r="H107" s="65">
        <f t="shared" si="35"/>
        <v>0</v>
      </c>
      <c r="I107" s="51"/>
    </row>
    <row r="108" spans="1:9" ht="14.1" customHeight="1">
      <c r="A108" s="16" t="s">
        <v>226</v>
      </c>
      <c r="B108" s="41" t="s">
        <v>227</v>
      </c>
      <c r="C108" s="64">
        <v>0</v>
      </c>
      <c r="D108" s="64">
        <v>0</v>
      </c>
      <c r="E108" s="64">
        <v>0</v>
      </c>
      <c r="F108" s="62">
        <f t="shared" si="34"/>
        <v>0</v>
      </c>
      <c r="G108" s="64">
        <v>0</v>
      </c>
      <c r="H108" s="65">
        <f t="shared" si="35"/>
        <v>0</v>
      </c>
      <c r="I108" s="51"/>
    </row>
    <row r="109" spans="1:9" ht="14.1" customHeight="1">
      <c r="A109" s="16" t="s">
        <v>228</v>
      </c>
      <c r="B109" s="41" t="s">
        <v>206</v>
      </c>
      <c r="C109" s="64">
        <v>0</v>
      </c>
      <c r="D109" s="64">
        <v>0</v>
      </c>
      <c r="E109" s="64">
        <v>0</v>
      </c>
      <c r="F109" s="62">
        <f t="shared" si="34"/>
        <v>0</v>
      </c>
      <c r="G109" s="64">
        <v>0</v>
      </c>
      <c r="H109" s="65">
        <f t="shared" si="35"/>
        <v>0</v>
      </c>
      <c r="I109" s="51"/>
    </row>
    <row r="110" spans="1:9" ht="14.1" customHeight="1">
      <c r="A110" s="16" t="s">
        <v>229</v>
      </c>
      <c r="B110" s="41" t="s">
        <v>1563</v>
      </c>
      <c r="C110" s="64">
        <v>0</v>
      </c>
      <c r="D110" s="64">
        <v>0</v>
      </c>
      <c r="E110" s="64">
        <v>0</v>
      </c>
      <c r="F110" s="62">
        <f t="shared" si="34"/>
        <v>0</v>
      </c>
      <c r="G110" s="64">
        <v>0</v>
      </c>
      <c r="H110" s="65">
        <f t="shared" si="35"/>
        <v>0</v>
      </c>
      <c r="I110" s="51"/>
    </row>
    <row r="111" spans="1:9" ht="14.1" customHeight="1">
      <c r="A111" s="16" t="s">
        <v>230</v>
      </c>
      <c r="B111" s="41" t="s">
        <v>206</v>
      </c>
      <c r="C111" s="64">
        <v>0</v>
      </c>
      <c r="D111" s="64">
        <v>0</v>
      </c>
      <c r="E111" s="64">
        <v>0</v>
      </c>
      <c r="F111" s="62">
        <f t="shared" si="34"/>
        <v>0</v>
      </c>
      <c r="G111" s="64">
        <v>0</v>
      </c>
      <c r="H111" s="65">
        <f t="shared" si="35"/>
        <v>0</v>
      </c>
      <c r="I111" s="51"/>
    </row>
    <row r="112" spans="1:9" ht="14.1" customHeight="1">
      <c r="A112" s="16" t="s">
        <v>231</v>
      </c>
      <c r="B112" s="41" t="s">
        <v>232</v>
      </c>
      <c r="C112" s="64">
        <v>0</v>
      </c>
      <c r="D112" s="64">
        <v>0</v>
      </c>
      <c r="E112" s="64">
        <v>0</v>
      </c>
      <c r="F112" s="62">
        <f t="shared" si="34"/>
        <v>0</v>
      </c>
      <c r="G112" s="64">
        <v>0</v>
      </c>
      <c r="H112" s="65">
        <f t="shared" si="35"/>
        <v>0</v>
      </c>
      <c r="I112" s="51"/>
    </row>
    <row r="113" spans="1:9" ht="14.1" customHeight="1">
      <c r="A113" s="16" t="s">
        <v>233</v>
      </c>
      <c r="B113" s="41" t="s">
        <v>208</v>
      </c>
      <c r="C113" s="64">
        <v>0</v>
      </c>
      <c r="D113" s="64">
        <v>0</v>
      </c>
      <c r="E113" s="64">
        <v>0</v>
      </c>
      <c r="F113" s="62">
        <f t="shared" si="34"/>
        <v>0</v>
      </c>
      <c r="G113" s="64">
        <v>0</v>
      </c>
      <c r="H113" s="65">
        <f t="shared" si="35"/>
        <v>0</v>
      </c>
      <c r="I113" s="51"/>
    </row>
    <row r="114" spans="1:9" ht="14.1" customHeight="1">
      <c r="A114" s="16" t="s">
        <v>234</v>
      </c>
      <c r="B114" s="41" t="s">
        <v>206</v>
      </c>
      <c r="C114" s="64">
        <v>0</v>
      </c>
      <c r="D114" s="64">
        <v>0</v>
      </c>
      <c r="E114" s="64">
        <v>0</v>
      </c>
      <c r="F114" s="62">
        <f t="shared" si="34"/>
        <v>0</v>
      </c>
      <c r="G114" s="64">
        <v>0</v>
      </c>
      <c r="H114" s="65">
        <f t="shared" si="35"/>
        <v>0</v>
      </c>
      <c r="I114" s="51"/>
    </row>
    <row r="115" spans="1:9" ht="14.1" customHeight="1">
      <c r="A115" s="16" t="s">
        <v>235</v>
      </c>
      <c r="B115" s="41" t="s">
        <v>236</v>
      </c>
      <c r="C115" s="64">
        <v>0</v>
      </c>
      <c r="D115" s="64">
        <v>0</v>
      </c>
      <c r="E115" s="64">
        <v>0</v>
      </c>
      <c r="F115" s="62">
        <f t="shared" si="34"/>
        <v>0</v>
      </c>
      <c r="G115" s="64">
        <v>0</v>
      </c>
      <c r="H115" s="65">
        <f t="shared" si="35"/>
        <v>0</v>
      </c>
      <c r="I115" s="51"/>
    </row>
    <row r="116" spans="1:9" ht="14.1" customHeight="1">
      <c r="A116" s="16" t="s">
        <v>237</v>
      </c>
      <c r="B116" s="41" t="s">
        <v>238</v>
      </c>
      <c r="C116" s="64">
        <v>0</v>
      </c>
      <c r="D116" s="64">
        <v>0</v>
      </c>
      <c r="E116" s="64">
        <v>0</v>
      </c>
      <c r="F116" s="62">
        <f t="shared" si="34"/>
        <v>0</v>
      </c>
      <c r="G116" s="64">
        <v>0</v>
      </c>
      <c r="H116" s="65">
        <f t="shared" si="35"/>
        <v>0</v>
      </c>
      <c r="I116" s="51"/>
    </row>
    <row r="117" spans="1:9" ht="14.1" customHeight="1">
      <c r="A117" s="16" t="s">
        <v>239</v>
      </c>
      <c r="B117" s="41" t="s">
        <v>206</v>
      </c>
      <c r="C117" s="64">
        <v>0</v>
      </c>
      <c r="D117" s="64">
        <v>0</v>
      </c>
      <c r="E117" s="64">
        <v>0</v>
      </c>
      <c r="F117" s="62">
        <f t="shared" si="34"/>
        <v>0</v>
      </c>
      <c r="G117" s="64">
        <v>0</v>
      </c>
      <c r="H117" s="65">
        <f t="shared" si="35"/>
        <v>0</v>
      </c>
      <c r="I117" s="51"/>
    </row>
    <row r="118" spans="1:9" ht="14.1" customHeight="1">
      <c r="A118" s="16" t="s">
        <v>240</v>
      </c>
      <c r="B118" s="41" t="s">
        <v>241</v>
      </c>
      <c r="C118" s="64">
        <v>0</v>
      </c>
      <c r="D118" s="64">
        <v>0</v>
      </c>
      <c r="E118" s="64">
        <v>0</v>
      </c>
      <c r="F118" s="62">
        <f t="shared" si="34"/>
        <v>0</v>
      </c>
      <c r="G118" s="64">
        <v>0</v>
      </c>
      <c r="H118" s="65">
        <f t="shared" si="35"/>
        <v>0</v>
      </c>
      <c r="I118" s="51"/>
    </row>
    <row r="119" spans="1:9" ht="14.1" customHeight="1">
      <c r="A119" s="16" t="s">
        <v>1352</v>
      </c>
      <c r="B119" s="41" t="s">
        <v>1353</v>
      </c>
      <c r="C119" s="64">
        <v>0</v>
      </c>
      <c r="D119" s="64">
        <v>0</v>
      </c>
      <c r="E119" s="64">
        <v>0</v>
      </c>
      <c r="F119" s="62">
        <f t="shared" si="34"/>
        <v>0</v>
      </c>
      <c r="G119" s="64">
        <v>0</v>
      </c>
      <c r="H119" s="65">
        <f t="shared" si="35"/>
        <v>0</v>
      </c>
      <c r="I119" s="51"/>
    </row>
    <row r="120" spans="1:9" ht="14.1" customHeight="1">
      <c r="A120" s="16" t="s">
        <v>242</v>
      </c>
      <c r="B120" s="41" t="s">
        <v>243</v>
      </c>
      <c r="C120" s="64">
        <v>0</v>
      </c>
      <c r="D120" s="64">
        <v>0</v>
      </c>
      <c r="E120" s="64">
        <v>0</v>
      </c>
      <c r="F120" s="62">
        <f t="shared" si="34"/>
        <v>0</v>
      </c>
      <c r="G120" s="64">
        <v>0</v>
      </c>
      <c r="H120" s="65">
        <f t="shared" si="35"/>
        <v>0</v>
      </c>
      <c r="I120" s="51"/>
    </row>
    <row r="121" spans="1:9" ht="14.1" customHeight="1">
      <c r="A121" s="16" t="s">
        <v>244</v>
      </c>
      <c r="B121" s="41" t="s">
        <v>206</v>
      </c>
      <c r="C121" s="64">
        <v>0</v>
      </c>
      <c r="D121" s="64">
        <v>0</v>
      </c>
      <c r="E121" s="64">
        <v>0</v>
      </c>
      <c r="F121" s="62">
        <f t="shared" si="34"/>
        <v>0</v>
      </c>
      <c r="G121" s="64">
        <v>0</v>
      </c>
      <c r="H121" s="65">
        <f t="shared" si="35"/>
        <v>0</v>
      </c>
      <c r="I121" s="51"/>
    </row>
    <row r="122" spans="1:9" ht="14.1" customHeight="1">
      <c r="A122" s="16" t="s">
        <v>1354</v>
      </c>
      <c r="B122" s="41" t="s">
        <v>1351</v>
      </c>
      <c r="C122" s="64">
        <v>0</v>
      </c>
      <c r="D122" s="64">
        <v>0</v>
      </c>
      <c r="E122" s="64">
        <v>0</v>
      </c>
      <c r="F122" s="62">
        <f t="shared" si="34"/>
        <v>0</v>
      </c>
      <c r="G122" s="64">
        <v>0</v>
      </c>
      <c r="H122" s="65">
        <f t="shared" si="35"/>
        <v>0</v>
      </c>
      <c r="I122" s="51"/>
    </row>
    <row r="123" spans="1:9" ht="14.1" customHeight="1">
      <c r="A123" s="16" t="s">
        <v>245</v>
      </c>
      <c r="B123" s="41" t="s">
        <v>246</v>
      </c>
      <c r="C123" s="64">
        <v>0</v>
      </c>
      <c r="D123" s="64">
        <v>0</v>
      </c>
      <c r="E123" s="64">
        <v>0</v>
      </c>
      <c r="F123" s="62">
        <f t="shared" si="34"/>
        <v>0</v>
      </c>
      <c r="G123" s="64">
        <v>0</v>
      </c>
      <c r="H123" s="65">
        <f t="shared" si="35"/>
        <v>0</v>
      </c>
      <c r="I123" s="51"/>
    </row>
    <row r="124" spans="1:9" ht="14.1" customHeight="1">
      <c r="A124" s="16" t="s">
        <v>247</v>
      </c>
      <c r="B124" s="41" t="s">
        <v>1564</v>
      </c>
      <c r="C124" s="64">
        <v>0</v>
      </c>
      <c r="D124" s="64">
        <v>0</v>
      </c>
      <c r="E124" s="64">
        <v>0</v>
      </c>
      <c r="F124" s="62">
        <f t="shared" si="34"/>
        <v>0</v>
      </c>
      <c r="G124" s="64">
        <v>0</v>
      </c>
      <c r="H124" s="65">
        <f t="shared" si="35"/>
        <v>0</v>
      </c>
      <c r="I124" s="51"/>
    </row>
    <row r="125" spans="1:9" ht="14.1" customHeight="1">
      <c r="A125" s="16" t="s">
        <v>248</v>
      </c>
      <c r="B125" s="41" t="s">
        <v>249</v>
      </c>
      <c r="C125" s="64">
        <v>0</v>
      </c>
      <c r="D125" s="64">
        <v>0</v>
      </c>
      <c r="E125" s="64">
        <v>0</v>
      </c>
      <c r="F125" s="62">
        <f t="shared" si="34"/>
        <v>0</v>
      </c>
      <c r="G125" s="64">
        <v>0</v>
      </c>
      <c r="H125" s="65">
        <f t="shared" si="35"/>
        <v>0</v>
      </c>
      <c r="I125" s="51"/>
    </row>
    <row r="126" spans="1:9" ht="14.1" customHeight="1">
      <c r="A126" s="16" t="s">
        <v>250</v>
      </c>
      <c r="B126" s="41" t="s">
        <v>1355</v>
      </c>
      <c r="C126" s="64">
        <v>0</v>
      </c>
      <c r="D126" s="64">
        <v>0</v>
      </c>
      <c r="E126" s="64">
        <v>0</v>
      </c>
      <c r="F126" s="62">
        <f t="shared" si="34"/>
        <v>0</v>
      </c>
      <c r="G126" s="64">
        <v>0</v>
      </c>
      <c r="H126" s="65">
        <f t="shared" si="35"/>
        <v>0</v>
      </c>
      <c r="I126" s="51"/>
    </row>
    <row r="127" spans="1:9" ht="14.1" customHeight="1">
      <c r="A127" s="16" t="s">
        <v>251</v>
      </c>
      <c r="B127" s="41" t="s">
        <v>199</v>
      </c>
      <c r="C127" s="64">
        <v>0</v>
      </c>
      <c r="D127" s="64">
        <v>0</v>
      </c>
      <c r="E127" s="64">
        <v>0</v>
      </c>
      <c r="F127" s="62">
        <f t="shared" si="34"/>
        <v>0</v>
      </c>
      <c r="G127" s="64">
        <v>0</v>
      </c>
      <c r="H127" s="65">
        <f t="shared" si="35"/>
        <v>0</v>
      </c>
      <c r="I127" s="51"/>
    </row>
    <row r="128" spans="1:9" ht="14.1" customHeight="1">
      <c r="A128" s="16" t="s">
        <v>252</v>
      </c>
      <c r="B128" s="41" t="s">
        <v>201</v>
      </c>
      <c r="C128" s="64">
        <v>0</v>
      </c>
      <c r="D128" s="64">
        <v>0</v>
      </c>
      <c r="E128" s="64">
        <v>0</v>
      </c>
      <c r="F128" s="62">
        <f t="shared" si="34"/>
        <v>0</v>
      </c>
      <c r="G128" s="64">
        <v>0</v>
      </c>
      <c r="H128" s="65">
        <f t="shared" si="35"/>
        <v>0</v>
      </c>
      <c r="I128" s="51"/>
    </row>
    <row r="129" spans="1:9" ht="14.1" customHeight="1">
      <c r="A129" s="9" t="s">
        <v>1737</v>
      </c>
      <c r="B129" s="35" t="s">
        <v>1732</v>
      </c>
      <c r="C129" s="64">
        <v>0</v>
      </c>
      <c r="D129" s="64">
        <v>0</v>
      </c>
      <c r="E129" s="64">
        <v>0</v>
      </c>
      <c r="F129" s="62">
        <f t="shared" si="34"/>
        <v>0</v>
      </c>
      <c r="G129" s="64">
        <v>0</v>
      </c>
      <c r="H129" s="65">
        <f t="shared" si="35"/>
        <v>0</v>
      </c>
      <c r="I129" s="51"/>
    </row>
    <row r="130" spans="1:9" ht="14.1" customHeight="1">
      <c r="A130" s="16" t="s">
        <v>253</v>
      </c>
      <c r="B130" s="30" t="s">
        <v>139</v>
      </c>
      <c r="C130" s="64">
        <v>0</v>
      </c>
      <c r="D130" s="64">
        <v>0</v>
      </c>
      <c r="E130" s="64">
        <v>0</v>
      </c>
      <c r="F130" s="62">
        <f t="shared" si="34"/>
        <v>0</v>
      </c>
      <c r="G130" s="64">
        <v>0</v>
      </c>
      <c r="H130" s="65">
        <f t="shared" si="35"/>
        <v>0</v>
      </c>
      <c r="I130" s="51"/>
    </row>
    <row r="131" spans="1:9" ht="14.1" customHeight="1">
      <c r="A131" s="42"/>
      <c r="B131" s="2" t="s">
        <v>254</v>
      </c>
      <c r="C131" s="66">
        <f>SUM(C104:C130)</f>
        <v>0</v>
      </c>
      <c r="D131" s="66">
        <f t="shared" ref="D131" si="36">SUM(D104:D130)</f>
        <v>0</v>
      </c>
      <c r="E131" s="66">
        <f>SUM(E104:E130)</f>
        <v>0</v>
      </c>
      <c r="F131" s="66">
        <f>SUM(F104:F130)</f>
        <v>0</v>
      </c>
      <c r="G131" s="66">
        <f>SUM(G104:G130)</f>
        <v>0</v>
      </c>
      <c r="H131" s="67">
        <f>+G131-F131</f>
        <v>0</v>
      </c>
      <c r="I131" s="51"/>
    </row>
    <row r="132" spans="1:9" ht="14.1" customHeight="1">
      <c r="A132" s="42"/>
      <c r="B132" s="7"/>
      <c r="C132" s="62"/>
      <c r="D132" s="62"/>
      <c r="E132" s="62"/>
      <c r="F132" s="62"/>
      <c r="G132" s="62"/>
      <c r="H132" s="65"/>
      <c r="I132" s="51"/>
    </row>
    <row r="133" spans="1:9" ht="14.1" customHeight="1">
      <c r="A133" s="16" t="s">
        <v>22</v>
      </c>
      <c r="B133" s="7" t="s">
        <v>255</v>
      </c>
      <c r="C133" s="62"/>
      <c r="D133" s="62"/>
      <c r="E133" s="62"/>
      <c r="F133" s="62"/>
      <c r="G133" s="62"/>
      <c r="H133" s="62"/>
      <c r="I133" s="51"/>
    </row>
    <row r="134" spans="1:9" ht="14.1" customHeight="1">
      <c r="A134" s="16" t="s">
        <v>256</v>
      </c>
      <c r="B134" s="41" t="s">
        <v>257</v>
      </c>
      <c r="C134" s="64">
        <v>0</v>
      </c>
      <c r="D134" s="64">
        <v>0</v>
      </c>
      <c r="E134" s="64">
        <v>0</v>
      </c>
      <c r="F134" s="62">
        <f>+D134+E134</f>
        <v>0</v>
      </c>
      <c r="G134" s="64">
        <v>0</v>
      </c>
      <c r="H134" s="65">
        <f t="shared" ref="H134" si="37">+G134-F134</f>
        <v>0</v>
      </c>
      <c r="I134" s="51"/>
    </row>
    <row r="135" spans="1:9" ht="14.1" customHeight="1">
      <c r="A135" s="16" t="s">
        <v>258</v>
      </c>
      <c r="B135" s="41" t="s">
        <v>259</v>
      </c>
      <c r="C135" s="64">
        <v>0</v>
      </c>
      <c r="D135" s="64">
        <v>0</v>
      </c>
      <c r="E135" s="64">
        <v>0</v>
      </c>
      <c r="F135" s="62">
        <f t="shared" ref="F135:F148" si="38">+D135+E135</f>
        <v>0</v>
      </c>
      <c r="G135" s="64">
        <v>0</v>
      </c>
      <c r="H135" s="65">
        <f t="shared" ref="H135:H148" si="39">+G135-F135</f>
        <v>0</v>
      </c>
      <c r="I135" s="51"/>
    </row>
    <row r="136" spans="1:9" ht="14.1" customHeight="1">
      <c r="A136" s="16" t="s">
        <v>260</v>
      </c>
      <c r="B136" s="41" t="s">
        <v>1565</v>
      </c>
      <c r="C136" s="64">
        <v>0</v>
      </c>
      <c r="D136" s="64">
        <v>0</v>
      </c>
      <c r="E136" s="64">
        <v>0</v>
      </c>
      <c r="F136" s="62">
        <f t="shared" si="38"/>
        <v>0</v>
      </c>
      <c r="G136" s="64">
        <v>0</v>
      </c>
      <c r="H136" s="65">
        <f t="shared" si="39"/>
        <v>0</v>
      </c>
      <c r="I136" s="51"/>
    </row>
    <row r="137" spans="1:9" ht="14.1" customHeight="1">
      <c r="A137" s="16" t="s">
        <v>261</v>
      </c>
      <c r="B137" s="41" t="s">
        <v>1566</v>
      </c>
      <c r="C137" s="64">
        <v>0</v>
      </c>
      <c r="D137" s="64">
        <v>0</v>
      </c>
      <c r="E137" s="64">
        <v>0</v>
      </c>
      <c r="F137" s="62">
        <f t="shared" si="38"/>
        <v>0</v>
      </c>
      <c r="G137" s="64">
        <v>0</v>
      </c>
      <c r="H137" s="65">
        <f t="shared" si="39"/>
        <v>0</v>
      </c>
      <c r="I137" s="51"/>
    </row>
    <row r="138" spans="1:9" ht="14.1" customHeight="1">
      <c r="A138" s="16" t="s">
        <v>262</v>
      </c>
      <c r="B138" s="41" t="s">
        <v>1567</v>
      </c>
      <c r="C138" s="64">
        <v>0</v>
      </c>
      <c r="D138" s="64">
        <v>0</v>
      </c>
      <c r="E138" s="64">
        <v>0</v>
      </c>
      <c r="F138" s="62">
        <f t="shared" si="38"/>
        <v>0</v>
      </c>
      <c r="G138" s="64">
        <v>0</v>
      </c>
      <c r="H138" s="65">
        <f t="shared" si="39"/>
        <v>0</v>
      </c>
      <c r="I138" s="51"/>
    </row>
    <row r="139" spans="1:9" ht="14.1" customHeight="1">
      <c r="A139" s="16" t="s">
        <v>263</v>
      </c>
      <c r="B139" s="41" t="s">
        <v>1568</v>
      </c>
      <c r="C139" s="64">
        <v>0</v>
      </c>
      <c r="D139" s="64">
        <v>0</v>
      </c>
      <c r="E139" s="64">
        <v>0</v>
      </c>
      <c r="F139" s="62">
        <f t="shared" si="38"/>
        <v>0</v>
      </c>
      <c r="G139" s="64">
        <v>0</v>
      </c>
      <c r="H139" s="65">
        <f t="shared" si="39"/>
        <v>0</v>
      </c>
      <c r="I139" s="51"/>
    </row>
    <row r="140" spans="1:9" ht="14.1" customHeight="1">
      <c r="A140" s="16" t="s">
        <v>264</v>
      </c>
      <c r="B140" s="41" t="s">
        <v>1569</v>
      </c>
      <c r="C140" s="64">
        <v>0</v>
      </c>
      <c r="D140" s="64">
        <v>0</v>
      </c>
      <c r="E140" s="64">
        <v>0</v>
      </c>
      <c r="F140" s="62">
        <f t="shared" si="38"/>
        <v>0</v>
      </c>
      <c r="G140" s="64">
        <v>0</v>
      </c>
      <c r="H140" s="65">
        <f t="shared" si="39"/>
        <v>0</v>
      </c>
      <c r="I140" s="51"/>
    </row>
    <row r="141" spans="1:9" ht="14.1" customHeight="1">
      <c r="A141" s="16" t="s">
        <v>265</v>
      </c>
      <c r="B141" s="41" t="s">
        <v>266</v>
      </c>
      <c r="C141" s="64">
        <v>0</v>
      </c>
      <c r="D141" s="64">
        <v>0</v>
      </c>
      <c r="E141" s="64">
        <v>0</v>
      </c>
      <c r="F141" s="62">
        <f t="shared" si="38"/>
        <v>0</v>
      </c>
      <c r="G141" s="64">
        <v>0</v>
      </c>
      <c r="H141" s="65">
        <f t="shared" si="39"/>
        <v>0</v>
      </c>
      <c r="I141" s="51"/>
    </row>
    <row r="142" spans="1:9" ht="14.1" customHeight="1">
      <c r="A142" s="16" t="s">
        <v>267</v>
      </c>
      <c r="B142" s="41" t="s">
        <v>1570</v>
      </c>
      <c r="C142" s="64">
        <v>0</v>
      </c>
      <c r="D142" s="64">
        <v>0</v>
      </c>
      <c r="E142" s="64">
        <v>0</v>
      </c>
      <c r="F142" s="62">
        <f t="shared" si="38"/>
        <v>0</v>
      </c>
      <c r="G142" s="64">
        <v>0</v>
      </c>
      <c r="H142" s="65">
        <f t="shared" si="39"/>
        <v>0</v>
      </c>
      <c r="I142" s="51"/>
    </row>
    <row r="143" spans="1:9" ht="14.1" customHeight="1">
      <c r="A143" s="16" t="s">
        <v>268</v>
      </c>
      <c r="B143" s="41" t="s">
        <v>1571</v>
      </c>
      <c r="C143" s="64">
        <v>0</v>
      </c>
      <c r="D143" s="64">
        <v>0</v>
      </c>
      <c r="E143" s="64">
        <v>0</v>
      </c>
      <c r="F143" s="62">
        <f t="shared" si="38"/>
        <v>0</v>
      </c>
      <c r="G143" s="64">
        <v>0</v>
      </c>
      <c r="H143" s="65">
        <f t="shared" si="39"/>
        <v>0</v>
      </c>
      <c r="I143" s="51"/>
    </row>
    <row r="144" spans="1:9" ht="14.1" customHeight="1">
      <c r="A144" s="16" t="s">
        <v>269</v>
      </c>
      <c r="B144" s="41" t="s">
        <v>270</v>
      </c>
      <c r="C144" s="64">
        <v>0</v>
      </c>
      <c r="D144" s="64">
        <v>0</v>
      </c>
      <c r="E144" s="64">
        <v>0</v>
      </c>
      <c r="F144" s="62">
        <f t="shared" si="38"/>
        <v>0</v>
      </c>
      <c r="G144" s="64">
        <v>0</v>
      </c>
      <c r="H144" s="65">
        <f t="shared" si="39"/>
        <v>0</v>
      </c>
      <c r="I144" s="51"/>
    </row>
    <row r="145" spans="1:9" ht="14.1" customHeight="1">
      <c r="A145" s="16" t="s">
        <v>271</v>
      </c>
      <c r="B145" s="41" t="s">
        <v>199</v>
      </c>
      <c r="C145" s="64">
        <v>0</v>
      </c>
      <c r="D145" s="64">
        <v>0</v>
      </c>
      <c r="E145" s="64">
        <v>0</v>
      </c>
      <c r="F145" s="62">
        <f t="shared" si="38"/>
        <v>0</v>
      </c>
      <c r="G145" s="64">
        <v>0</v>
      </c>
      <c r="H145" s="65">
        <f t="shared" si="39"/>
        <v>0</v>
      </c>
      <c r="I145" s="51"/>
    </row>
    <row r="146" spans="1:9" ht="14.1" customHeight="1">
      <c r="A146" s="16" t="s">
        <v>1356</v>
      </c>
      <c r="B146" s="41" t="s">
        <v>201</v>
      </c>
      <c r="C146" s="64">
        <v>0</v>
      </c>
      <c r="D146" s="64">
        <v>0</v>
      </c>
      <c r="E146" s="64">
        <v>0</v>
      </c>
      <c r="F146" s="62">
        <f t="shared" si="38"/>
        <v>0</v>
      </c>
      <c r="G146" s="64">
        <v>0</v>
      </c>
      <c r="H146" s="65">
        <f t="shared" si="39"/>
        <v>0</v>
      </c>
      <c r="I146" s="51"/>
    </row>
    <row r="147" spans="1:9" ht="14.1" customHeight="1">
      <c r="A147" s="9" t="s">
        <v>1738</v>
      </c>
      <c r="B147" s="35" t="s">
        <v>1732</v>
      </c>
      <c r="C147" s="64">
        <v>0</v>
      </c>
      <c r="D147" s="64">
        <v>0</v>
      </c>
      <c r="E147" s="64">
        <v>0</v>
      </c>
      <c r="F147" s="62">
        <f t="shared" si="38"/>
        <v>0</v>
      </c>
      <c r="G147" s="64">
        <v>0</v>
      </c>
      <c r="H147" s="65">
        <f t="shared" si="39"/>
        <v>0</v>
      </c>
      <c r="I147" s="51"/>
    </row>
    <row r="148" spans="1:9" ht="13.8" customHeight="1">
      <c r="A148" s="16" t="s">
        <v>272</v>
      </c>
      <c r="B148" s="30" t="s">
        <v>139</v>
      </c>
      <c r="C148" s="64">
        <v>0</v>
      </c>
      <c r="D148" s="64">
        <v>0</v>
      </c>
      <c r="E148" s="64">
        <v>0</v>
      </c>
      <c r="F148" s="62">
        <f t="shared" si="38"/>
        <v>0</v>
      </c>
      <c r="G148" s="64">
        <v>0</v>
      </c>
      <c r="H148" s="65">
        <f t="shared" si="39"/>
        <v>0</v>
      </c>
      <c r="I148" s="51"/>
    </row>
    <row r="149" spans="1:9" ht="14.1" customHeight="1">
      <c r="A149" s="42"/>
      <c r="B149" s="2" t="s">
        <v>273</v>
      </c>
      <c r="C149" s="66">
        <f>SUM(C134:C148)</f>
        <v>0</v>
      </c>
      <c r="D149" s="66">
        <f t="shared" ref="D149" si="40">SUM(D134:D148)</f>
        <v>0</v>
      </c>
      <c r="E149" s="66">
        <f>SUM(E134:E148)</f>
        <v>0</v>
      </c>
      <c r="F149" s="66">
        <f>SUM(F134:F148)</f>
        <v>0</v>
      </c>
      <c r="G149" s="66">
        <f>SUM(G134:G148)</f>
        <v>0</v>
      </c>
      <c r="H149" s="67">
        <f>+G149-F149</f>
        <v>0</v>
      </c>
      <c r="I149" s="51"/>
    </row>
    <row r="150" spans="1:9" ht="14.1" customHeight="1">
      <c r="A150" s="42"/>
      <c r="B150" s="7"/>
      <c r="C150" s="62"/>
      <c r="D150" s="62"/>
      <c r="E150" s="62"/>
      <c r="F150" s="62"/>
      <c r="G150" s="62"/>
      <c r="H150" s="65"/>
      <c r="I150" s="51"/>
    </row>
    <row r="151" spans="1:9" ht="14.1" customHeight="1">
      <c r="A151" s="16" t="s">
        <v>23</v>
      </c>
      <c r="B151" s="7" t="s">
        <v>274</v>
      </c>
      <c r="C151" s="62"/>
      <c r="D151" s="62"/>
      <c r="E151" s="62"/>
      <c r="F151" s="62"/>
      <c r="G151" s="62"/>
      <c r="H151" s="62"/>
      <c r="I151" s="51"/>
    </row>
    <row r="152" spans="1:9" ht="14.1" customHeight="1">
      <c r="A152" s="16" t="s">
        <v>275</v>
      </c>
      <c r="B152" s="41" t="s">
        <v>276</v>
      </c>
      <c r="C152" s="64">
        <v>0</v>
      </c>
      <c r="D152" s="64">
        <v>0</v>
      </c>
      <c r="E152" s="64">
        <v>0</v>
      </c>
      <c r="F152" s="62">
        <f>+D152+E152</f>
        <v>0</v>
      </c>
      <c r="G152" s="64">
        <v>0</v>
      </c>
      <c r="H152" s="65">
        <f t="shared" ref="H152" si="41">+G152-F152</f>
        <v>0</v>
      </c>
      <c r="I152" s="51"/>
    </row>
    <row r="153" spans="1:9" ht="14.1" customHeight="1">
      <c r="A153" s="16" t="s">
        <v>277</v>
      </c>
      <c r="B153" s="41" t="s">
        <v>278</v>
      </c>
      <c r="C153" s="64">
        <v>0</v>
      </c>
      <c r="D153" s="64">
        <v>0</v>
      </c>
      <c r="E153" s="64">
        <v>0</v>
      </c>
      <c r="F153" s="62">
        <f t="shared" ref="F153:F181" si="42">+D153+E153</f>
        <v>0</v>
      </c>
      <c r="G153" s="64">
        <v>0</v>
      </c>
      <c r="H153" s="65">
        <f t="shared" ref="H153:H181" si="43">+G153-F153</f>
        <v>0</v>
      </c>
      <c r="I153" s="51"/>
    </row>
    <row r="154" spans="1:9" ht="14.1" customHeight="1">
      <c r="A154" s="16" t="s">
        <v>279</v>
      </c>
      <c r="B154" s="41" t="s">
        <v>1572</v>
      </c>
      <c r="C154" s="64">
        <v>0</v>
      </c>
      <c r="D154" s="64">
        <v>0</v>
      </c>
      <c r="E154" s="64">
        <v>0</v>
      </c>
      <c r="F154" s="62">
        <f t="shared" si="42"/>
        <v>0</v>
      </c>
      <c r="G154" s="64">
        <v>0</v>
      </c>
      <c r="H154" s="65">
        <f t="shared" si="43"/>
        <v>0</v>
      </c>
      <c r="I154" s="51"/>
    </row>
    <row r="155" spans="1:9" ht="14.1" customHeight="1">
      <c r="A155" s="16" t="s">
        <v>280</v>
      </c>
      <c r="B155" s="41" t="s">
        <v>281</v>
      </c>
      <c r="C155" s="64">
        <v>0</v>
      </c>
      <c r="D155" s="64">
        <v>0</v>
      </c>
      <c r="E155" s="64">
        <v>0</v>
      </c>
      <c r="F155" s="62">
        <f t="shared" si="42"/>
        <v>0</v>
      </c>
      <c r="G155" s="64">
        <v>0</v>
      </c>
      <c r="H155" s="65">
        <f t="shared" si="43"/>
        <v>0</v>
      </c>
      <c r="I155" s="51"/>
    </row>
    <row r="156" spans="1:9" ht="14.1" customHeight="1">
      <c r="A156" s="16" t="s">
        <v>282</v>
      </c>
      <c r="B156" s="41" t="s">
        <v>283</v>
      </c>
      <c r="C156" s="64">
        <v>0</v>
      </c>
      <c r="D156" s="64">
        <v>0</v>
      </c>
      <c r="E156" s="64">
        <v>0</v>
      </c>
      <c r="F156" s="62">
        <f t="shared" si="42"/>
        <v>0</v>
      </c>
      <c r="G156" s="64">
        <v>0</v>
      </c>
      <c r="H156" s="65">
        <f t="shared" si="43"/>
        <v>0</v>
      </c>
      <c r="I156" s="51"/>
    </row>
    <row r="157" spans="1:9" ht="14.1" customHeight="1">
      <c r="A157" s="16" t="s">
        <v>284</v>
      </c>
      <c r="B157" s="41" t="s">
        <v>285</v>
      </c>
      <c r="C157" s="64">
        <v>0</v>
      </c>
      <c r="D157" s="64">
        <v>0</v>
      </c>
      <c r="E157" s="64">
        <v>0</v>
      </c>
      <c r="F157" s="62">
        <f t="shared" si="42"/>
        <v>0</v>
      </c>
      <c r="G157" s="64">
        <v>0</v>
      </c>
      <c r="H157" s="65">
        <f t="shared" si="43"/>
        <v>0</v>
      </c>
      <c r="I157" s="51"/>
    </row>
    <row r="158" spans="1:9" ht="14.1" customHeight="1">
      <c r="A158" s="16" t="s">
        <v>286</v>
      </c>
      <c r="B158" s="41" t="s">
        <v>1573</v>
      </c>
      <c r="C158" s="64">
        <v>0</v>
      </c>
      <c r="D158" s="64">
        <v>0</v>
      </c>
      <c r="E158" s="64">
        <v>0</v>
      </c>
      <c r="F158" s="62">
        <f t="shared" si="42"/>
        <v>0</v>
      </c>
      <c r="G158" s="64">
        <v>0</v>
      </c>
      <c r="H158" s="65">
        <f t="shared" si="43"/>
        <v>0</v>
      </c>
      <c r="I158" s="51"/>
    </row>
    <row r="159" spans="1:9" ht="14.1" customHeight="1">
      <c r="A159" s="16" t="s">
        <v>287</v>
      </c>
      <c r="B159" s="41" t="s">
        <v>1574</v>
      </c>
      <c r="C159" s="64">
        <v>0</v>
      </c>
      <c r="D159" s="64">
        <v>0</v>
      </c>
      <c r="E159" s="64">
        <v>0</v>
      </c>
      <c r="F159" s="62">
        <f t="shared" si="42"/>
        <v>0</v>
      </c>
      <c r="G159" s="64">
        <v>0</v>
      </c>
      <c r="H159" s="65">
        <f t="shared" si="43"/>
        <v>0</v>
      </c>
      <c r="I159" s="51"/>
    </row>
    <row r="160" spans="1:9" ht="14.1" customHeight="1">
      <c r="A160" s="16" t="s">
        <v>288</v>
      </c>
      <c r="B160" s="41" t="s">
        <v>1575</v>
      </c>
      <c r="C160" s="64">
        <v>0</v>
      </c>
      <c r="D160" s="64">
        <v>0</v>
      </c>
      <c r="E160" s="64">
        <v>0</v>
      </c>
      <c r="F160" s="62">
        <f t="shared" si="42"/>
        <v>0</v>
      </c>
      <c r="G160" s="64">
        <v>0</v>
      </c>
      <c r="H160" s="65">
        <f t="shared" si="43"/>
        <v>0</v>
      </c>
      <c r="I160" s="51"/>
    </row>
    <row r="161" spans="1:9" ht="14.1" customHeight="1">
      <c r="A161" s="16" t="s">
        <v>289</v>
      </c>
      <c r="B161" s="41" t="s">
        <v>1576</v>
      </c>
      <c r="C161" s="64">
        <v>0</v>
      </c>
      <c r="D161" s="64">
        <v>0</v>
      </c>
      <c r="E161" s="64">
        <v>0</v>
      </c>
      <c r="F161" s="62">
        <f t="shared" si="42"/>
        <v>0</v>
      </c>
      <c r="G161" s="64">
        <v>0</v>
      </c>
      <c r="H161" s="65">
        <f t="shared" si="43"/>
        <v>0</v>
      </c>
      <c r="I161" s="51"/>
    </row>
    <row r="162" spans="1:9" ht="14.1" customHeight="1">
      <c r="A162" s="16" t="s">
        <v>290</v>
      </c>
      <c r="B162" s="41" t="s">
        <v>291</v>
      </c>
      <c r="C162" s="64">
        <v>0</v>
      </c>
      <c r="D162" s="64">
        <v>0</v>
      </c>
      <c r="E162" s="64">
        <v>0</v>
      </c>
      <c r="F162" s="62">
        <f t="shared" si="42"/>
        <v>0</v>
      </c>
      <c r="G162" s="64">
        <v>0</v>
      </c>
      <c r="H162" s="65">
        <f t="shared" si="43"/>
        <v>0</v>
      </c>
      <c r="I162" s="51"/>
    </row>
    <row r="163" spans="1:9" ht="14.1" customHeight="1">
      <c r="A163" s="16" t="s">
        <v>292</v>
      </c>
      <c r="B163" s="41" t="s">
        <v>293</v>
      </c>
      <c r="C163" s="64">
        <v>0</v>
      </c>
      <c r="D163" s="64">
        <v>0</v>
      </c>
      <c r="E163" s="64">
        <v>0</v>
      </c>
      <c r="F163" s="62">
        <f t="shared" si="42"/>
        <v>0</v>
      </c>
      <c r="G163" s="64">
        <v>0</v>
      </c>
      <c r="H163" s="65">
        <f t="shared" si="43"/>
        <v>0</v>
      </c>
      <c r="I163" s="51"/>
    </row>
    <row r="164" spans="1:9" ht="14.1" customHeight="1">
      <c r="A164" s="16" t="s">
        <v>294</v>
      </c>
      <c r="B164" s="41" t="s">
        <v>295</v>
      </c>
      <c r="C164" s="64">
        <v>0</v>
      </c>
      <c r="D164" s="64">
        <v>0</v>
      </c>
      <c r="E164" s="64">
        <v>0</v>
      </c>
      <c r="F164" s="62">
        <f t="shared" si="42"/>
        <v>0</v>
      </c>
      <c r="G164" s="64">
        <v>0</v>
      </c>
      <c r="H164" s="65">
        <f t="shared" si="43"/>
        <v>0</v>
      </c>
      <c r="I164" s="51"/>
    </row>
    <row r="165" spans="1:9" ht="14.1" customHeight="1">
      <c r="A165" s="16" t="s">
        <v>296</v>
      </c>
      <c r="B165" s="41" t="s">
        <v>297</v>
      </c>
      <c r="C165" s="64">
        <v>0</v>
      </c>
      <c r="D165" s="64">
        <v>0</v>
      </c>
      <c r="E165" s="64">
        <v>0</v>
      </c>
      <c r="F165" s="62">
        <f t="shared" si="42"/>
        <v>0</v>
      </c>
      <c r="G165" s="64">
        <v>0</v>
      </c>
      <c r="H165" s="65">
        <f t="shared" si="43"/>
        <v>0</v>
      </c>
      <c r="I165" s="51"/>
    </row>
    <row r="166" spans="1:9" ht="14.1" customHeight="1">
      <c r="A166" s="16" t="s">
        <v>298</v>
      </c>
      <c r="B166" s="41" t="s">
        <v>299</v>
      </c>
      <c r="C166" s="64">
        <v>0</v>
      </c>
      <c r="D166" s="64">
        <v>0</v>
      </c>
      <c r="E166" s="64">
        <v>0</v>
      </c>
      <c r="F166" s="62">
        <f t="shared" si="42"/>
        <v>0</v>
      </c>
      <c r="G166" s="64">
        <v>0</v>
      </c>
      <c r="H166" s="65">
        <f t="shared" si="43"/>
        <v>0</v>
      </c>
      <c r="I166" s="51"/>
    </row>
    <row r="167" spans="1:9" ht="14.1" customHeight="1">
      <c r="A167" s="16" t="s">
        <v>300</v>
      </c>
      <c r="B167" s="41" t="s">
        <v>301</v>
      </c>
      <c r="C167" s="64">
        <v>0</v>
      </c>
      <c r="D167" s="64">
        <v>0</v>
      </c>
      <c r="E167" s="64">
        <v>0</v>
      </c>
      <c r="F167" s="62">
        <f t="shared" si="42"/>
        <v>0</v>
      </c>
      <c r="G167" s="64">
        <v>0</v>
      </c>
      <c r="H167" s="65">
        <f t="shared" si="43"/>
        <v>0</v>
      </c>
      <c r="I167" s="51"/>
    </row>
    <row r="168" spans="1:9" ht="14.1" customHeight="1">
      <c r="A168" s="16" t="s">
        <v>302</v>
      </c>
      <c r="B168" s="41" t="s">
        <v>1577</v>
      </c>
      <c r="C168" s="64">
        <v>0</v>
      </c>
      <c r="D168" s="64">
        <v>0</v>
      </c>
      <c r="E168" s="64">
        <v>0</v>
      </c>
      <c r="F168" s="62">
        <f t="shared" si="42"/>
        <v>0</v>
      </c>
      <c r="G168" s="64">
        <v>0</v>
      </c>
      <c r="H168" s="65">
        <f t="shared" si="43"/>
        <v>0</v>
      </c>
      <c r="I168" s="51"/>
    </row>
    <row r="169" spans="1:9" ht="14.1" customHeight="1">
      <c r="A169" s="16" t="s">
        <v>303</v>
      </c>
      <c r="B169" s="41" t="s">
        <v>1578</v>
      </c>
      <c r="C169" s="64">
        <v>0</v>
      </c>
      <c r="D169" s="64">
        <v>0</v>
      </c>
      <c r="E169" s="64">
        <v>0</v>
      </c>
      <c r="F169" s="62">
        <f t="shared" si="42"/>
        <v>0</v>
      </c>
      <c r="G169" s="64">
        <v>0</v>
      </c>
      <c r="H169" s="65">
        <f t="shared" si="43"/>
        <v>0</v>
      </c>
      <c r="I169" s="51"/>
    </row>
    <row r="170" spans="1:9" ht="14.1" customHeight="1">
      <c r="A170" s="16" t="s">
        <v>1357</v>
      </c>
      <c r="B170" s="41" t="s">
        <v>1358</v>
      </c>
      <c r="C170" s="64">
        <v>0</v>
      </c>
      <c r="D170" s="64">
        <v>0</v>
      </c>
      <c r="E170" s="64">
        <v>0</v>
      </c>
      <c r="F170" s="62">
        <f t="shared" si="42"/>
        <v>0</v>
      </c>
      <c r="G170" s="64">
        <v>0</v>
      </c>
      <c r="H170" s="65">
        <f t="shared" si="43"/>
        <v>0</v>
      </c>
      <c r="I170" s="51"/>
    </row>
    <row r="171" spans="1:9" ht="27.75" customHeight="1">
      <c r="A171" s="16" t="s">
        <v>304</v>
      </c>
      <c r="B171" s="48" t="s">
        <v>1579</v>
      </c>
      <c r="C171" s="64">
        <v>0</v>
      </c>
      <c r="D171" s="64">
        <v>0</v>
      </c>
      <c r="E171" s="64">
        <v>0</v>
      </c>
      <c r="F171" s="62">
        <f t="shared" si="42"/>
        <v>0</v>
      </c>
      <c r="G171" s="64">
        <v>0</v>
      </c>
      <c r="H171" s="65">
        <f t="shared" si="43"/>
        <v>0</v>
      </c>
      <c r="I171" s="51"/>
    </row>
    <row r="172" spans="1:9" ht="14.1" customHeight="1">
      <c r="A172" s="16" t="s">
        <v>305</v>
      </c>
      <c r="B172" s="41" t="s">
        <v>1580</v>
      </c>
      <c r="C172" s="64">
        <v>0</v>
      </c>
      <c r="D172" s="64">
        <v>0</v>
      </c>
      <c r="E172" s="64">
        <v>0</v>
      </c>
      <c r="F172" s="62">
        <f t="shared" si="42"/>
        <v>0</v>
      </c>
      <c r="G172" s="64">
        <v>0</v>
      </c>
      <c r="H172" s="65">
        <f t="shared" si="43"/>
        <v>0</v>
      </c>
      <c r="I172" s="51"/>
    </row>
    <row r="173" spans="1:9" ht="14.1" customHeight="1">
      <c r="A173" s="16" t="s">
        <v>306</v>
      </c>
      <c r="B173" s="41" t="s">
        <v>1581</v>
      </c>
      <c r="C173" s="64">
        <v>0</v>
      </c>
      <c r="D173" s="64">
        <v>0</v>
      </c>
      <c r="E173" s="64">
        <v>0</v>
      </c>
      <c r="F173" s="62">
        <f t="shared" si="42"/>
        <v>0</v>
      </c>
      <c r="G173" s="64">
        <v>0</v>
      </c>
      <c r="H173" s="65">
        <f t="shared" si="43"/>
        <v>0</v>
      </c>
      <c r="I173" s="51"/>
    </row>
    <row r="174" spans="1:9" ht="14.1" customHeight="1">
      <c r="A174" s="16" t="s">
        <v>1359</v>
      </c>
      <c r="B174" s="41" t="s">
        <v>1361</v>
      </c>
      <c r="C174" s="64">
        <v>0</v>
      </c>
      <c r="D174" s="64">
        <v>0</v>
      </c>
      <c r="E174" s="64">
        <v>0</v>
      </c>
      <c r="F174" s="62">
        <f t="shared" si="42"/>
        <v>0</v>
      </c>
      <c r="G174" s="64">
        <v>0</v>
      </c>
      <c r="H174" s="65">
        <f t="shared" si="43"/>
        <v>0</v>
      </c>
      <c r="I174" s="51"/>
    </row>
    <row r="175" spans="1:9" ht="14.1" customHeight="1">
      <c r="A175" s="16" t="s">
        <v>1360</v>
      </c>
      <c r="B175" s="41" t="s">
        <v>1362</v>
      </c>
      <c r="C175" s="64">
        <v>0</v>
      </c>
      <c r="D175" s="64">
        <v>0</v>
      </c>
      <c r="E175" s="64">
        <v>0</v>
      </c>
      <c r="F175" s="62">
        <f t="shared" si="42"/>
        <v>0</v>
      </c>
      <c r="G175" s="64">
        <v>0</v>
      </c>
      <c r="H175" s="65">
        <f t="shared" si="43"/>
        <v>0</v>
      </c>
      <c r="I175" s="51"/>
    </row>
    <row r="176" spans="1:9" ht="14.1" customHeight="1">
      <c r="A176" s="16" t="s">
        <v>307</v>
      </c>
      <c r="B176" s="41" t="s">
        <v>308</v>
      </c>
      <c r="C176" s="64">
        <v>0</v>
      </c>
      <c r="D176" s="64">
        <v>0</v>
      </c>
      <c r="E176" s="64">
        <v>0</v>
      </c>
      <c r="F176" s="62">
        <f t="shared" si="42"/>
        <v>0</v>
      </c>
      <c r="G176" s="64">
        <v>0</v>
      </c>
      <c r="H176" s="65">
        <f t="shared" si="43"/>
        <v>0</v>
      </c>
      <c r="I176" s="51"/>
    </row>
    <row r="177" spans="1:9" ht="14.1" customHeight="1">
      <c r="A177" s="16" t="s">
        <v>1363</v>
      </c>
      <c r="B177" s="41" t="s">
        <v>1364</v>
      </c>
      <c r="C177" s="64">
        <v>0</v>
      </c>
      <c r="D177" s="64">
        <v>0</v>
      </c>
      <c r="E177" s="64">
        <v>0</v>
      </c>
      <c r="F177" s="62">
        <f t="shared" si="42"/>
        <v>0</v>
      </c>
      <c r="G177" s="64">
        <v>0</v>
      </c>
      <c r="H177" s="65">
        <f t="shared" si="43"/>
        <v>0</v>
      </c>
      <c r="I177" s="51"/>
    </row>
    <row r="178" spans="1:9" ht="14.1" customHeight="1">
      <c r="A178" s="16" t="s">
        <v>1365</v>
      </c>
      <c r="B178" s="41" t="s">
        <v>199</v>
      </c>
      <c r="C178" s="64">
        <v>0</v>
      </c>
      <c r="D178" s="64">
        <v>0</v>
      </c>
      <c r="E178" s="64">
        <v>0</v>
      </c>
      <c r="F178" s="62">
        <f t="shared" si="42"/>
        <v>0</v>
      </c>
      <c r="G178" s="64">
        <v>0</v>
      </c>
      <c r="H178" s="65">
        <f t="shared" si="43"/>
        <v>0</v>
      </c>
      <c r="I178" s="51"/>
    </row>
    <row r="179" spans="1:9" ht="14.1" customHeight="1">
      <c r="A179" s="16" t="s">
        <v>1366</v>
      </c>
      <c r="B179" s="41" t="s">
        <v>1326</v>
      </c>
      <c r="C179" s="64">
        <v>0</v>
      </c>
      <c r="D179" s="64">
        <v>0</v>
      </c>
      <c r="E179" s="64">
        <v>0</v>
      </c>
      <c r="F179" s="62">
        <f t="shared" si="42"/>
        <v>0</v>
      </c>
      <c r="G179" s="64">
        <v>0</v>
      </c>
      <c r="H179" s="65">
        <f t="shared" si="43"/>
        <v>0</v>
      </c>
      <c r="I179" s="51"/>
    </row>
    <row r="180" spans="1:9" ht="14.1" customHeight="1">
      <c r="A180" s="9" t="s">
        <v>1739</v>
      </c>
      <c r="B180" s="35" t="s">
        <v>1732</v>
      </c>
      <c r="C180" s="64">
        <v>0</v>
      </c>
      <c r="D180" s="64">
        <v>0</v>
      </c>
      <c r="E180" s="64">
        <v>0</v>
      </c>
      <c r="F180" s="62">
        <f t="shared" si="42"/>
        <v>0</v>
      </c>
      <c r="G180" s="64">
        <v>0</v>
      </c>
      <c r="H180" s="65">
        <f t="shared" si="43"/>
        <v>0</v>
      </c>
      <c r="I180" s="51"/>
    </row>
    <row r="181" spans="1:9" ht="14.1" customHeight="1">
      <c r="A181" s="16" t="s">
        <v>309</v>
      </c>
      <c r="B181" s="30" t="s">
        <v>139</v>
      </c>
      <c r="C181" s="64">
        <v>0</v>
      </c>
      <c r="D181" s="64">
        <v>0</v>
      </c>
      <c r="E181" s="64">
        <v>0</v>
      </c>
      <c r="F181" s="62">
        <f t="shared" si="42"/>
        <v>0</v>
      </c>
      <c r="G181" s="64">
        <v>0</v>
      </c>
      <c r="H181" s="65">
        <f t="shared" si="43"/>
        <v>0</v>
      </c>
      <c r="I181" s="51"/>
    </row>
    <row r="182" spans="1:9" ht="14.1" customHeight="1">
      <c r="A182" s="42"/>
      <c r="B182" s="2" t="s">
        <v>310</v>
      </c>
      <c r="C182" s="66">
        <f>SUM(C152:C181)</f>
        <v>0</v>
      </c>
      <c r="D182" s="66">
        <f t="shared" ref="D182" si="44">SUM(D152:D181)</f>
        <v>0</v>
      </c>
      <c r="E182" s="66">
        <f>SUM(E152:E181)</f>
        <v>0</v>
      </c>
      <c r="F182" s="66">
        <f>SUM(F152:F181)</f>
        <v>0</v>
      </c>
      <c r="G182" s="66">
        <f>SUM(G152:G181)</f>
        <v>0</v>
      </c>
      <c r="H182" s="67">
        <f>+G182-F182</f>
        <v>0</v>
      </c>
      <c r="I182" s="51"/>
    </row>
    <row r="183" spans="1:9" ht="14.1" customHeight="1">
      <c r="A183" s="42"/>
      <c r="B183" s="7"/>
      <c r="C183" s="62"/>
      <c r="D183" s="62"/>
      <c r="E183" s="62"/>
      <c r="F183" s="62"/>
      <c r="G183" s="62"/>
      <c r="H183" s="65"/>
      <c r="I183" s="51"/>
    </row>
    <row r="184" spans="1:9" ht="14.1" customHeight="1">
      <c r="A184" s="16" t="s">
        <v>25</v>
      </c>
      <c r="B184" s="7" t="s">
        <v>26</v>
      </c>
      <c r="C184" s="62"/>
      <c r="D184" s="62"/>
      <c r="E184" s="62"/>
      <c r="F184" s="62"/>
      <c r="G184" s="62"/>
      <c r="H184" s="62"/>
      <c r="I184" s="51"/>
    </row>
    <row r="185" spans="1:9" ht="14.1" customHeight="1">
      <c r="A185" s="16" t="s">
        <v>311</v>
      </c>
      <c r="B185" s="41" t="s">
        <v>312</v>
      </c>
      <c r="C185" s="64">
        <v>0</v>
      </c>
      <c r="D185" s="64">
        <v>0</v>
      </c>
      <c r="E185" s="64">
        <v>0</v>
      </c>
      <c r="F185" s="62">
        <f>+D185+E185</f>
        <v>0</v>
      </c>
      <c r="G185" s="64">
        <v>0</v>
      </c>
      <c r="H185" s="65">
        <f t="shared" ref="H185" si="45">+G185-F185</f>
        <v>0</v>
      </c>
      <c r="I185" s="51"/>
    </row>
    <row r="186" spans="1:9" ht="14.1" customHeight="1">
      <c r="A186" s="16" t="s">
        <v>313</v>
      </c>
      <c r="B186" s="41" t="s">
        <v>314</v>
      </c>
      <c r="C186" s="64">
        <v>0</v>
      </c>
      <c r="D186" s="64">
        <v>0</v>
      </c>
      <c r="E186" s="64">
        <v>0</v>
      </c>
      <c r="F186" s="62">
        <f t="shared" ref="F186:F197" si="46">+D186+E186</f>
        <v>0</v>
      </c>
      <c r="G186" s="64">
        <v>0</v>
      </c>
      <c r="H186" s="65">
        <f t="shared" ref="H186:H197" si="47">+G186-F186</f>
        <v>0</v>
      </c>
      <c r="I186" s="51"/>
    </row>
    <row r="187" spans="1:9" ht="14.1" customHeight="1">
      <c r="A187" s="16" t="s">
        <v>315</v>
      </c>
      <c r="B187" s="41" t="s">
        <v>1582</v>
      </c>
      <c r="C187" s="64">
        <v>0</v>
      </c>
      <c r="D187" s="64">
        <v>0</v>
      </c>
      <c r="E187" s="64">
        <v>0</v>
      </c>
      <c r="F187" s="62">
        <f t="shared" si="46"/>
        <v>0</v>
      </c>
      <c r="G187" s="64">
        <v>0</v>
      </c>
      <c r="H187" s="65">
        <f t="shared" si="47"/>
        <v>0</v>
      </c>
      <c r="I187" s="51"/>
    </row>
    <row r="188" spans="1:9" ht="14.1" customHeight="1">
      <c r="A188" s="16" t="s">
        <v>316</v>
      </c>
      <c r="B188" s="41" t="s">
        <v>1583</v>
      </c>
      <c r="C188" s="64">
        <v>0</v>
      </c>
      <c r="D188" s="64">
        <v>0</v>
      </c>
      <c r="E188" s="64">
        <v>0</v>
      </c>
      <c r="F188" s="62">
        <f t="shared" si="46"/>
        <v>0</v>
      </c>
      <c r="G188" s="64">
        <v>0</v>
      </c>
      <c r="H188" s="65">
        <f t="shared" si="47"/>
        <v>0</v>
      </c>
      <c r="I188" s="51"/>
    </row>
    <row r="189" spans="1:9" ht="14.1" customHeight="1">
      <c r="A189" s="16" t="s">
        <v>317</v>
      </c>
      <c r="B189" s="41" t="s">
        <v>1584</v>
      </c>
      <c r="C189" s="64">
        <v>0</v>
      </c>
      <c r="D189" s="64">
        <v>0</v>
      </c>
      <c r="E189" s="64">
        <v>0</v>
      </c>
      <c r="F189" s="62">
        <f t="shared" si="46"/>
        <v>0</v>
      </c>
      <c r="G189" s="64">
        <v>0</v>
      </c>
      <c r="H189" s="65">
        <f t="shared" si="47"/>
        <v>0</v>
      </c>
      <c r="I189" s="51"/>
    </row>
    <row r="190" spans="1:9" ht="14.1" customHeight="1">
      <c r="A190" s="16" t="s">
        <v>318</v>
      </c>
      <c r="B190" s="41" t="s">
        <v>1585</v>
      </c>
      <c r="C190" s="64">
        <v>0</v>
      </c>
      <c r="D190" s="64">
        <v>0</v>
      </c>
      <c r="E190" s="64">
        <v>0</v>
      </c>
      <c r="F190" s="62">
        <f t="shared" si="46"/>
        <v>0</v>
      </c>
      <c r="G190" s="64">
        <v>0</v>
      </c>
      <c r="H190" s="65">
        <f t="shared" si="47"/>
        <v>0</v>
      </c>
      <c r="I190" s="51"/>
    </row>
    <row r="191" spans="1:9" ht="14.1" customHeight="1">
      <c r="A191" s="16" t="s">
        <v>319</v>
      </c>
      <c r="B191" s="41" t="s">
        <v>1586</v>
      </c>
      <c r="C191" s="64">
        <v>0</v>
      </c>
      <c r="D191" s="64">
        <v>0</v>
      </c>
      <c r="E191" s="64">
        <v>0</v>
      </c>
      <c r="F191" s="62">
        <f t="shared" si="46"/>
        <v>0</v>
      </c>
      <c r="G191" s="64">
        <v>0</v>
      </c>
      <c r="H191" s="65">
        <f t="shared" si="47"/>
        <v>0</v>
      </c>
      <c r="I191" s="51"/>
    </row>
    <row r="192" spans="1:9" ht="14.1" customHeight="1">
      <c r="A192" s="16" t="s">
        <v>1367</v>
      </c>
      <c r="B192" s="41" t="s">
        <v>1371</v>
      </c>
      <c r="C192" s="64">
        <v>0</v>
      </c>
      <c r="D192" s="64">
        <v>0</v>
      </c>
      <c r="E192" s="64">
        <v>0</v>
      </c>
      <c r="F192" s="62">
        <f t="shared" si="46"/>
        <v>0</v>
      </c>
      <c r="G192" s="64">
        <v>0</v>
      </c>
      <c r="H192" s="65">
        <f t="shared" si="47"/>
        <v>0</v>
      </c>
      <c r="I192" s="51"/>
    </row>
    <row r="193" spans="1:9" ht="14.1" customHeight="1">
      <c r="A193" s="16" t="s">
        <v>1368</v>
      </c>
      <c r="B193" s="41" t="s">
        <v>1372</v>
      </c>
      <c r="C193" s="64">
        <v>0</v>
      </c>
      <c r="D193" s="64">
        <v>0</v>
      </c>
      <c r="E193" s="64">
        <v>0</v>
      </c>
      <c r="F193" s="62">
        <f t="shared" si="46"/>
        <v>0</v>
      </c>
      <c r="G193" s="64">
        <v>0</v>
      </c>
      <c r="H193" s="65">
        <f t="shared" si="47"/>
        <v>0</v>
      </c>
      <c r="I193" s="51"/>
    </row>
    <row r="194" spans="1:9" ht="14.1" customHeight="1">
      <c r="A194" s="16" t="s">
        <v>1369</v>
      </c>
      <c r="B194" s="41" t="s">
        <v>199</v>
      </c>
      <c r="C194" s="64">
        <v>0</v>
      </c>
      <c r="D194" s="64">
        <v>0</v>
      </c>
      <c r="E194" s="64">
        <v>0</v>
      </c>
      <c r="F194" s="62">
        <f t="shared" si="46"/>
        <v>0</v>
      </c>
      <c r="G194" s="64">
        <v>0</v>
      </c>
      <c r="H194" s="65">
        <f t="shared" si="47"/>
        <v>0</v>
      </c>
      <c r="I194" s="51"/>
    </row>
    <row r="195" spans="1:9" ht="14.1" customHeight="1">
      <c r="A195" s="16" t="s">
        <v>1370</v>
      </c>
      <c r="B195" s="41" t="s">
        <v>1326</v>
      </c>
      <c r="C195" s="64">
        <v>0</v>
      </c>
      <c r="D195" s="64">
        <v>0</v>
      </c>
      <c r="E195" s="64">
        <v>0</v>
      </c>
      <c r="F195" s="62">
        <f t="shared" si="46"/>
        <v>0</v>
      </c>
      <c r="G195" s="64">
        <v>0</v>
      </c>
      <c r="H195" s="65">
        <f t="shared" si="47"/>
        <v>0</v>
      </c>
      <c r="I195" s="51"/>
    </row>
    <row r="196" spans="1:9" ht="14.1" customHeight="1">
      <c r="A196" s="9" t="s">
        <v>1740</v>
      </c>
      <c r="B196" s="35" t="s">
        <v>1732</v>
      </c>
      <c r="C196" s="64">
        <v>0</v>
      </c>
      <c r="D196" s="64">
        <v>0</v>
      </c>
      <c r="E196" s="64">
        <v>0</v>
      </c>
      <c r="F196" s="62">
        <f t="shared" si="46"/>
        <v>0</v>
      </c>
      <c r="G196" s="64">
        <v>0</v>
      </c>
      <c r="H196" s="65">
        <f t="shared" si="47"/>
        <v>0</v>
      </c>
      <c r="I196" s="51"/>
    </row>
    <row r="197" spans="1:9" ht="14.1" customHeight="1">
      <c r="A197" s="16" t="s">
        <v>320</v>
      </c>
      <c r="B197" s="30" t="s">
        <v>139</v>
      </c>
      <c r="C197" s="64">
        <v>0</v>
      </c>
      <c r="D197" s="64">
        <v>0</v>
      </c>
      <c r="E197" s="64">
        <v>0</v>
      </c>
      <c r="F197" s="62">
        <f t="shared" si="46"/>
        <v>0</v>
      </c>
      <c r="G197" s="64">
        <v>0</v>
      </c>
      <c r="H197" s="65">
        <f t="shared" si="47"/>
        <v>0</v>
      </c>
      <c r="I197" s="51"/>
    </row>
    <row r="198" spans="1:9" ht="14.1" customHeight="1">
      <c r="A198" s="42"/>
      <c r="B198" s="2" t="s">
        <v>321</v>
      </c>
      <c r="C198" s="66">
        <f>SUM(C185:C197)</f>
        <v>0</v>
      </c>
      <c r="D198" s="66">
        <f t="shared" ref="D198" si="48">SUM(D185:D197)</f>
        <v>0</v>
      </c>
      <c r="E198" s="66">
        <f>SUM(E185:E197)</f>
        <v>0</v>
      </c>
      <c r="F198" s="66">
        <f>SUM(F185:F197)</f>
        <v>0</v>
      </c>
      <c r="G198" s="66">
        <f>SUM(G185:G197)</f>
        <v>0</v>
      </c>
      <c r="H198" s="67">
        <f>+G198-F198</f>
        <v>0</v>
      </c>
      <c r="I198" s="51"/>
    </row>
    <row r="199" spans="1:9" ht="14.1" customHeight="1">
      <c r="A199" s="36"/>
      <c r="B199" s="7"/>
      <c r="C199" s="62"/>
      <c r="D199" s="62"/>
      <c r="E199" s="62"/>
      <c r="F199" s="62"/>
      <c r="G199" s="62"/>
      <c r="H199" s="65"/>
      <c r="I199" s="51"/>
    </row>
    <row r="200" spans="1:9" ht="14.1" customHeight="1">
      <c r="A200" s="16" t="s">
        <v>27</v>
      </c>
      <c r="B200" s="7" t="s">
        <v>28</v>
      </c>
      <c r="C200" s="62"/>
      <c r="D200" s="62"/>
      <c r="E200" s="62"/>
      <c r="F200" s="62"/>
      <c r="G200" s="62"/>
      <c r="H200" s="62"/>
      <c r="I200" s="51"/>
    </row>
    <row r="201" spans="1:9" ht="14.1" customHeight="1">
      <c r="A201" s="16" t="s">
        <v>322</v>
      </c>
      <c r="B201" s="41" t="s">
        <v>1587</v>
      </c>
      <c r="C201" s="64">
        <v>0</v>
      </c>
      <c r="D201" s="64">
        <v>0</v>
      </c>
      <c r="E201" s="64">
        <v>0</v>
      </c>
      <c r="F201" s="62">
        <f>+D201+E201</f>
        <v>0</v>
      </c>
      <c r="G201" s="64">
        <v>0</v>
      </c>
      <c r="H201" s="65">
        <f t="shared" ref="H201" si="49">+G201-F201</f>
        <v>0</v>
      </c>
      <c r="I201" s="51"/>
    </row>
    <row r="202" spans="1:9" ht="14.1" customHeight="1">
      <c r="A202" s="16" t="s">
        <v>323</v>
      </c>
      <c r="B202" s="41" t="s">
        <v>324</v>
      </c>
      <c r="C202" s="64">
        <v>0</v>
      </c>
      <c r="D202" s="64">
        <v>0</v>
      </c>
      <c r="E202" s="64">
        <v>0</v>
      </c>
      <c r="F202" s="62">
        <f t="shared" ref="F202:F215" si="50">+D202+E202</f>
        <v>0</v>
      </c>
      <c r="G202" s="64">
        <v>0</v>
      </c>
      <c r="H202" s="65">
        <f t="shared" ref="H202:H215" si="51">+G202-F202</f>
        <v>0</v>
      </c>
      <c r="I202" s="51"/>
    </row>
    <row r="203" spans="1:9" ht="14.1" customHeight="1">
      <c r="A203" s="16" t="s">
        <v>325</v>
      </c>
      <c r="B203" s="41" t="s">
        <v>326</v>
      </c>
      <c r="C203" s="64">
        <v>0</v>
      </c>
      <c r="D203" s="64">
        <v>0</v>
      </c>
      <c r="E203" s="64">
        <v>0</v>
      </c>
      <c r="F203" s="62">
        <f t="shared" si="50"/>
        <v>0</v>
      </c>
      <c r="G203" s="64">
        <v>0</v>
      </c>
      <c r="H203" s="65">
        <f t="shared" si="51"/>
        <v>0</v>
      </c>
      <c r="I203" s="51"/>
    </row>
    <row r="204" spans="1:9" ht="14.1" customHeight="1">
      <c r="A204" s="16" t="s">
        <v>327</v>
      </c>
      <c r="B204" s="41" t="s">
        <v>1588</v>
      </c>
      <c r="C204" s="64">
        <v>0</v>
      </c>
      <c r="D204" s="64">
        <v>0</v>
      </c>
      <c r="E204" s="64">
        <v>0</v>
      </c>
      <c r="F204" s="62">
        <f t="shared" si="50"/>
        <v>0</v>
      </c>
      <c r="G204" s="64">
        <v>0</v>
      </c>
      <c r="H204" s="65">
        <f t="shared" si="51"/>
        <v>0</v>
      </c>
      <c r="I204" s="51"/>
    </row>
    <row r="205" spans="1:9" ht="14.1" customHeight="1">
      <c r="A205" s="16" t="s">
        <v>328</v>
      </c>
      <c r="B205" s="41" t="s">
        <v>329</v>
      </c>
      <c r="C205" s="64">
        <v>0</v>
      </c>
      <c r="D205" s="64">
        <v>0</v>
      </c>
      <c r="E205" s="64">
        <v>0</v>
      </c>
      <c r="F205" s="62">
        <f t="shared" si="50"/>
        <v>0</v>
      </c>
      <c r="G205" s="64">
        <v>0</v>
      </c>
      <c r="H205" s="65">
        <f t="shared" si="51"/>
        <v>0</v>
      </c>
      <c r="I205" s="51"/>
    </row>
    <row r="206" spans="1:9" ht="14.1" customHeight="1">
      <c r="A206" s="16" t="s">
        <v>330</v>
      </c>
      <c r="B206" s="41" t="s">
        <v>331</v>
      </c>
      <c r="C206" s="64">
        <v>0</v>
      </c>
      <c r="D206" s="64">
        <v>0</v>
      </c>
      <c r="E206" s="64">
        <v>0</v>
      </c>
      <c r="F206" s="62">
        <f t="shared" si="50"/>
        <v>0</v>
      </c>
      <c r="G206" s="64">
        <v>0</v>
      </c>
      <c r="H206" s="65">
        <f t="shared" si="51"/>
        <v>0</v>
      </c>
      <c r="I206" s="51"/>
    </row>
    <row r="207" spans="1:9" ht="14.1" customHeight="1">
      <c r="A207" s="16" t="s">
        <v>332</v>
      </c>
      <c r="B207" s="41" t="s">
        <v>1589</v>
      </c>
      <c r="C207" s="64">
        <v>0</v>
      </c>
      <c r="D207" s="64">
        <v>0</v>
      </c>
      <c r="E207" s="64">
        <v>0</v>
      </c>
      <c r="F207" s="62">
        <f t="shared" si="50"/>
        <v>0</v>
      </c>
      <c r="G207" s="64">
        <v>0</v>
      </c>
      <c r="H207" s="65">
        <f t="shared" si="51"/>
        <v>0</v>
      </c>
      <c r="I207" s="51"/>
    </row>
    <row r="208" spans="1:9" ht="14.1" customHeight="1">
      <c r="A208" s="16" t="s">
        <v>333</v>
      </c>
      <c r="B208" s="41" t="s">
        <v>1590</v>
      </c>
      <c r="C208" s="64">
        <v>0</v>
      </c>
      <c r="D208" s="64">
        <v>0</v>
      </c>
      <c r="E208" s="64">
        <v>0</v>
      </c>
      <c r="F208" s="62">
        <f t="shared" si="50"/>
        <v>0</v>
      </c>
      <c r="G208" s="64">
        <v>0</v>
      </c>
      <c r="H208" s="65">
        <f t="shared" si="51"/>
        <v>0</v>
      </c>
      <c r="I208" s="51"/>
    </row>
    <row r="209" spans="1:9" ht="14.1" customHeight="1">
      <c r="A209" s="16" t="s">
        <v>334</v>
      </c>
      <c r="B209" s="41" t="s">
        <v>335</v>
      </c>
      <c r="C209" s="64">
        <v>0</v>
      </c>
      <c r="D209" s="64">
        <v>0</v>
      </c>
      <c r="E209" s="64">
        <v>0</v>
      </c>
      <c r="F209" s="62">
        <f t="shared" si="50"/>
        <v>0</v>
      </c>
      <c r="G209" s="64">
        <v>0</v>
      </c>
      <c r="H209" s="65">
        <f t="shared" si="51"/>
        <v>0</v>
      </c>
      <c r="I209" s="51"/>
    </row>
    <row r="210" spans="1:9" ht="14.1" customHeight="1">
      <c r="A210" s="16" t="s">
        <v>336</v>
      </c>
      <c r="B210" s="41" t="s">
        <v>337</v>
      </c>
      <c r="C210" s="64">
        <v>0</v>
      </c>
      <c r="D210" s="64">
        <v>0</v>
      </c>
      <c r="E210" s="64">
        <v>0</v>
      </c>
      <c r="F210" s="62">
        <f t="shared" si="50"/>
        <v>0</v>
      </c>
      <c r="G210" s="64">
        <v>0</v>
      </c>
      <c r="H210" s="65">
        <f t="shared" si="51"/>
        <v>0</v>
      </c>
      <c r="I210" s="51"/>
    </row>
    <row r="211" spans="1:9" ht="14.1" customHeight="1">
      <c r="A211" s="16" t="s">
        <v>1373</v>
      </c>
      <c r="B211" s="41" t="s">
        <v>1376</v>
      </c>
      <c r="C211" s="64">
        <v>0</v>
      </c>
      <c r="D211" s="64">
        <v>0</v>
      </c>
      <c r="E211" s="64">
        <v>0</v>
      </c>
      <c r="F211" s="62">
        <f t="shared" si="50"/>
        <v>0</v>
      </c>
      <c r="G211" s="64">
        <v>0</v>
      </c>
      <c r="H211" s="65">
        <f t="shared" si="51"/>
        <v>0</v>
      </c>
      <c r="I211" s="51"/>
    </row>
    <row r="212" spans="1:9" ht="14.1" customHeight="1">
      <c r="A212" s="16" t="s">
        <v>1374</v>
      </c>
      <c r="B212" s="41" t="s">
        <v>199</v>
      </c>
      <c r="C212" s="64">
        <v>0</v>
      </c>
      <c r="D212" s="64">
        <v>0</v>
      </c>
      <c r="E212" s="64">
        <v>0</v>
      </c>
      <c r="F212" s="62">
        <f t="shared" si="50"/>
        <v>0</v>
      </c>
      <c r="G212" s="64">
        <v>0</v>
      </c>
      <c r="H212" s="65">
        <f t="shared" si="51"/>
        <v>0</v>
      </c>
      <c r="I212" s="51"/>
    </row>
    <row r="213" spans="1:9" ht="14.1" customHeight="1">
      <c r="A213" s="16" t="s">
        <v>1375</v>
      </c>
      <c r="B213" s="41" t="s">
        <v>1326</v>
      </c>
      <c r="C213" s="64">
        <v>0</v>
      </c>
      <c r="D213" s="64">
        <v>0</v>
      </c>
      <c r="E213" s="64">
        <v>0</v>
      </c>
      <c r="F213" s="62">
        <f t="shared" si="50"/>
        <v>0</v>
      </c>
      <c r="G213" s="64">
        <v>0</v>
      </c>
      <c r="H213" s="65">
        <f t="shared" si="51"/>
        <v>0</v>
      </c>
      <c r="I213" s="51"/>
    </row>
    <row r="214" spans="1:9" ht="14.1" customHeight="1">
      <c r="A214" s="9" t="s">
        <v>1741</v>
      </c>
      <c r="B214" s="35" t="s">
        <v>1732</v>
      </c>
      <c r="C214" s="64">
        <v>0</v>
      </c>
      <c r="D214" s="64">
        <v>0</v>
      </c>
      <c r="E214" s="64">
        <v>0</v>
      </c>
      <c r="F214" s="62">
        <f t="shared" si="50"/>
        <v>0</v>
      </c>
      <c r="G214" s="64">
        <v>0</v>
      </c>
      <c r="H214" s="65">
        <f t="shared" si="51"/>
        <v>0</v>
      </c>
      <c r="I214" s="51"/>
    </row>
    <row r="215" spans="1:9" ht="14.1" customHeight="1">
      <c r="A215" s="16" t="s">
        <v>338</v>
      </c>
      <c r="B215" s="30" t="s">
        <v>139</v>
      </c>
      <c r="C215" s="64">
        <v>0</v>
      </c>
      <c r="D215" s="64">
        <v>0</v>
      </c>
      <c r="E215" s="64">
        <v>0</v>
      </c>
      <c r="F215" s="62">
        <f t="shared" si="50"/>
        <v>0</v>
      </c>
      <c r="G215" s="64">
        <v>0</v>
      </c>
      <c r="H215" s="65">
        <f t="shared" si="51"/>
        <v>0</v>
      </c>
      <c r="I215" s="51"/>
    </row>
    <row r="216" spans="1:9" ht="14.1" customHeight="1">
      <c r="A216" s="42"/>
      <c r="B216" s="2" t="s">
        <v>339</v>
      </c>
      <c r="C216" s="66">
        <f>SUM(C201:C215)</f>
        <v>0</v>
      </c>
      <c r="D216" s="66">
        <f t="shared" ref="D216" si="52">SUM(D201:D215)</f>
        <v>0</v>
      </c>
      <c r="E216" s="66">
        <f>SUM(E201:E215)</f>
        <v>0</v>
      </c>
      <c r="F216" s="66">
        <f>SUM(F201:F215)</f>
        <v>0</v>
      </c>
      <c r="G216" s="66">
        <f>SUM(G201:G215)</f>
        <v>0</v>
      </c>
      <c r="H216" s="67">
        <f>+G216-F216</f>
        <v>0</v>
      </c>
      <c r="I216" s="51"/>
    </row>
    <row r="217" spans="1:9" ht="14.1" customHeight="1">
      <c r="A217" s="36"/>
      <c r="B217" s="7"/>
      <c r="C217" s="62"/>
      <c r="D217" s="62"/>
      <c r="E217" s="62"/>
      <c r="F217" s="62"/>
      <c r="G217" s="62"/>
      <c r="H217" s="65"/>
      <c r="I217" s="51"/>
    </row>
    <row r="218" spans="1:9" ht="14.1" customHeight="1">
      <c r="A218" s="16" t="s">
        <v>29</v>
      </c>
      <c r="B218" s="7" t="s">
        <v>30</v>
      </c>
      <c r="C218" s="62"/>
      <c r="D218" s="62"/>
      <c r="E218" s="62"/>
      <c r="F218" s="62"/>
      <c r="G218" s="62"/>
      <c r="H218" s="62"/>
      <c r="I218" s="51"/>
    </row>
    <row r="219" spans="1:9" ht="14.1" customHeight="1">
      <c r="A219" s="16" t="s">
        <v>340</v>
      </c>
      <c r="B219" s="41" t="s">
        <v>1377</v>
      </c>
      <c r="C219" s="64">
        <v>0</v>
      </c>
      <c r="D219" s="64">
        <v>0</v>
      </c>
      <c r="E219" s="64">
        <v>0</v>
      </c>
      <c r="F219" s="62">
        <f t="shared" ref="F219" si="53">+D219+E219</f>
        <v>0</v>
      </c>
      <c r="G219" s="64">
        <v>0</v>
      </c>
      <c r="H219" s="65">
        <f t="shared" ref="H219:H230" si="54">+G219-F219</f>
        <v>0</v>
      </c>
      <c r="I219" s="51"/>
    </row>
    <row r="220" spans="1:9" ht="14.1" customHeight="1">
      <c r="A220" s="16" t="s">
        <v>1378</v>
      </c>
      <c r="B220" s="41" t="s">
        <v>1379</v>
      </c>
      <c r="C220" s="64">
        <v>0</v>
      </c>
      <c r="D220" s="64">
        <v>0</v>
      </c>
      <c r="E220" s="64">
        <v>0</v>
      </c>
      <c r="F220" s="62">
        <f t="shared" ref="F220:F229" si="55">+D220+E220</f>
        <v>0</v>
      </c>
      <c r="G220" s="64">
        <v>0</v>
      </c>
      <c r="H220" s="65">
        <f t="shared" ref="H220:H229" si="56">+G220-F220</f>
        <v>0</v>
      </c>
      <c r="I220" s="51"/>
    </row>
    <row r="221" spans="1:9" ht="14.1" customHeight="1">
      <c r="A221" s="16" t="s">
        <v>341</v>
      </c>
      <c r="B221" s="41" t="s">
        <v>1380</v>
      </c>
      <c r="C221" s="64">
        <v>0</v>
      </c>
      <c r="D221" s="64">
        <v>0</v>
      </c>
      <c r="E221" s="64">
        <v>0</v>
      </c>
      <c r="F221" s="62">
        <f t="shared" si="55"/>
        <v>0</v>
      </c>
      <c r="G221" s="64">
        <v>0</v>
      </c>
      <c r="H221" s="65">
        <f t="shared" si="56"/>
        <v>0</v>
      </c>
      <c r="I221" s="51"/>
    </row>
    <row r="222" spans="1:9" ht="14.1" customHeight="1">
      <c r="A222" s="16" t="s">
        <v>342</v>
      </c>
      <c r="B222" s="41" t="s">
        <v>1591</v>
      </c>
      <c r="C222" s="64">
        <v>0</v>
      </c>
      <c r="D222" s="64">
        <v>0</v>
      </c>
      <c r="E222" s="64">
        <v>0</v>
      </c>
      <c r="F222" s="62">
        <f t="shared" si="55"/>
        <v>0</v>
      </c>
      <c r="G222" s="64">
        <v>0</v>
      </c>
      <c r="H222" s="65">
        <f t="shared" si="56"/>
        <v>0</v>
      </c>
      <c r="I222" s="51"/>
    </row>
    <row r="223" spans="1:9" ht="14.1" customHeight="1">
      <c r="A223" s="16" t="s">
        <v>343</v>
      </c>
      <c r="B223" s="41" t="s">
        <v>344</v>
      </c>
      <c r="C223" s="64">
        <v>0</v>
      </c>
      <c r="D223" s="64">
        <v>0</v>
      </c>
      <c r="E223" s="64">
        <v>0</v>
      </c>
      <c r="F223" s="62">
        <f t="shared" si="55"/>
        <v>0</v>
      </c>
      <c r="G223" s="64">
        <v>0</v>
      </c>
      <c r="H223" s="65">
        <f t="shared" si="56"/>
        <v>0</v>
      </c>
      <c r="I223" s="51"/>
    </row>
    <row r="224" spans="1:9" ht="14.1" customHeight="1">
      <c r="A224" s="16" t="s">
        <v>345</v>
      </c>
      <c r="B224" s="41" t="s">
        <v>346</v>
      </c>
      <c r="C224" s="64">
        <v>0</v>
      </c>
      <c r="D224" s="64">
        <v>0</v>
      </c>
      <c r="E224" s="64">
        <v>0</v>
      </c>
      <c r="F224" s="62">
        <f t="shared" si="55"/>
        <v>0</v>
      </c>
      <c r="G224" s="64">
        <v>0</v>
      </c>
      <c r="H224" s="65">
        <f t="shared" si="56"/>
        <v>0</v>
      </c>
      <c r="I224" s="51"/>
    </row>
    <row r="225" spans="1:9" ht="14.1" customHeight="1">
      <c r="A225" s="16" t="s">
        <v>347</v>
      </c>
      <c r="B225" s="41" t="s">
        <v>337</v>
      </c>
      <c r="C225" s="64">
        <v>0</v>
      </c>
      <c r="D225" s="64">
        <v>0</v>
      </c>
      <c r="E225" s="64">
        <v>0</v>
      </c>
      <c r="F225" s="62">
        <f t="shared" si="55"/>
        <v>0</v>
      </c>
      <c r="G225" s="64">
        <v>0</v>
      </c>
      <c r="H225" s="65">
        <f t="shared" si="56"/>
        <v>0</v>
      </c>
      <c r="I225" s="51"/>
    </row>
    <row r="226" spans="1:9" ht="14.1" customHeight="1">
      <c r="A226" s="16" t="s">
        <v>1381</v>
      </c>
      <c r="B226" s="41" t="s">
        <v>199</v>
      </c>
      <c r="C226" s="64">
        <v>0</v>
      </c>
      <c r="D226" s="64">
        <v>0</v>
      </c>
      <c r="E226" s="64">
        <v>0</v>
      </c>
      <c r="F226" s="62">
        <f t="shared" si="55"/>
        <v>0</v>
      </c>
      <c r="G226" s="64">
        <v>0</v>
      </c>
      <c r="H226" s="65">
        <f t="shared" si="56"/>
        <v>0</v>
      </c>
      <c r="I226" s="51"/>
    </row>
    <row r="227" spans="1:9" ht="14.1" customHeight="1">
      <c r="A227" s="16" t="s">
        <v>1382</v>
      </c>
      <c r="B227" s="41" t="s">
        <v>1383</v>
      </c>
      <c r="C227" s="64">
        <v>0</v>
      </c>
      <c r="D227" s="64">
        <v>0</v>
      </c>
      <c r="E227" s="64">
        <v>0</v>
      </c>
      <c r="F227" s="62">
        <f t="shared" si="55"/>
        <v>0</v>
      </c>
      <c r="G227" s="64">
        <v>0</v>
      </c>
      <c r="H227" s="65">
        <f t="shared" si="56"/>
        <v>0</v>
      </c>
      <c r="I227" s="51"/>
    </row>
    <row r="228" spans="1:9" ht="14.1" customHeight="1">
      <c r="A228" s="9" t="s">
        <v>1742</v>
      </c>
      <c r="B228" s="35" t="s">
        <v>1732</v>
      </c>
      <c r="C228" s="64">
        <v>0</v>
      </c>
      <c r="D228" s="64">
        <v>0</v>
      </c>
      <c r="E228" s="64">
        <v>0</v>
      </c>
      <c r="F228" s="62">
        <f t="shared" si="55"/>
        <v>0</v>
      </c>
      <c r="G228" s="64">
        <v>0</v>
      </c>
      <c r="H228" s="65">
        <f t="shared" si="56"/>
        <v>0</v>
      </c>
      <c r="I228" s="51"/>
    </row>
    <row r="229" spans="1:9" ht="14.1" customHeight="1">
      <c r="A229" s="16" t="s">
        <v>348</v>
      </c>
      <c r="B229" s="30" t="s">
        <v>139</v>
      </c>
      <c r="C229" s="64">
        <v>0</v>
      </c>
      <c r="D229" s="64">
        <v>0</v>
      </c>
      <c r="E229" s="64">
        <v>0</v>
      </c>
      <c r="F229" s="62">
        <f t="shared" si="55"/>
        <v>0</v>
      </c>
      <c r="G229" s="64">
        <v>0</v>
      </c>
      <c r="H229" s="65">
        <f t="shared" si="56"/>
        <v>0</v>
      </c>
      <c r="I229" s="51"/>
    </row>
    <row r="230" spans="1:9" ht="14.1" customHeight="1">
      <c r="A230" s="42"/>
      <c r="B230" s="2" t="s">
        <v>349</v>
      </c>
      <c r="C230" s="66">
        <f>SUM(C219:C229)</f>
        <v>0</v>
      </c>
      <c r="D230" s="66">
        <f>SUM(D219:D229)</f>
        <v>0</v>
      </c>
      <c r="E230" s="66">
        <f>SUM(E219:E229)</f>
        <v>0</v>
      </c>
      <c r="F230" s="66">
        <f>SUM(F219:F229)</f>
        <v>0</v>
      </c>
      <c r="G230" s="66">
        <f>SUM(G219:G229)</f>
        <v>0</v>
      </c>
      <c r="H230" s="67">
        <f t="shared" si="54"/>
        <v>0</v>
      </c>
      <c r="I230" s="51"/>
    </row>
    <row r="231" spans="1:9" ht="14.1" customHeight="1">
      <c r="A231" s="36"/>
      <c r="B231" s="7"/>
      <c r="C231" s="62"/>
      <c r="D231" s="62"/>
      <c r="E231" s="62"/>
      <c r="F231" s="62"/>
      <c r="G231" s="62"/>
      <c r="H231" s="65"/>
      <c r="I231" s="51"/>
    </row>
    <row r="232" spans="1:9" ht="14.1" customHeight="1">
      <c r="A232" s="16" t="s">
        <v>31</v>
      </c>
      <c r="B232" s="7" t="s">
        <v>32</v>
      </c>
      <c r="C232" s="62"/>
      <c r="D232" s="62"/>
      <c r="E232" s="62"/>
      <c r="F232" s="62"/>
      <c r="G232" s="62"/>
      <c r="H232" s="62"/>
      <c r="I232" s="51"/>
    </row>
    <row r="233" spans="1:9" ht="14.1" customHeight="1">
      <c r="A233" s="16" t="s">
        <v>350</v>
      </c>
      <c r="B233" s="41" t="s">
        <v>1592</v>
      </c>
      <c r="C233" s="64">
        <v>0</v>
      </c>
      <c r="D233" s="64">
        <v>0</v>
      </c>
      <c r="E233" s="64">
        <v>0</v>
      </c>
      <c r="F233" s="62">
        <f>+D233+E233</f>
        <v>0</v>
      </c>
      <c r="G233" s="64">
        <v>0</v>
      </c>
      <c r="H233" s="65">
        <f t="shared" ref="H233:H241" si="57">+G233-F233</f>
        <v>0</v>
      </c>
      <c r="I233" s="51"/>
    </row>
    <row r="234" spans="1:9" ht="14.1" customHeight="1">
      <c r="A234" s="16" t="s">
        <v>351</v>
      </c>
      <c r="B234" s="41" t="s">
        <v>1593</v>
      </c>
      <c r="C234" s="64">
        <v>0</v>
      </c>
      <c r="D234" s="64">
        <v>0</v>
      </c>
      <c r="E234" s="64">
        <v>0</v>
      </c>
      <c r="F234" s="62">
        <f t="shared" ref="F234:F240" si="58">+D234+E234</f>
        <v>0</v>
      </c>
      <c r="G234" s="64">
        <v>0</v>
      </c>
      <c r="H234" s="65">
        <f t="shared" ref="H234:H240" si="59">+G234-F234</f>
        <v>0</v>
      </c>
      <c r="I234" s="51"/>
    </row>
    <row r="235" spans="1:9" ht="14.1" customHeight="1">
      <c r="A235" s="16" t="s">
        <v>352</v>
      </c>
      <c r="B235" s="41" t="s">
        <v>1594</v>
      </c>
      <c r="C235" s="64">
        <v>0</v>
      </c>
      <c r="D235" s="64">
        <v>0</v>
      </c>
      <c r="E235" s="64">
        <v>0</v>
      </c>
      <c r="F235" s="62">
        <f t="shared" si="58"/>
        <v>0</v>
      </c>
      <c r="G235" s="64">
        <v>0</v>
      </c>
      <c r="H235" s="65">
        <f t="shared" si="59"/>
        <v>0</v>
      </c>
      <c r="I235" s="51"/>
    </row>
    <row r="236" spans="1:9" ht="14.1" customHeight="1">
      <c r="A236" s="16" t="s">
        <v>353</v>
      </c>
      <c r="B236" s="41" t="s">
        <v>1595</v>
      </c>
      <c r="C236" s="64">
        <v>0</v>
      </c>
      <c r="D236" s="64">
        <v>0</v>
      </c>
      <c r="E236" s="64">
        <v>0</v>
      </c>
      <c r="F236" s="62">
        <f t="shared" si="58"/>
        <v>0</v>
      </c>
      <c r="G236" s="64">
        <v>0</v>
      </c>
      <c r="H236" s="65">
        <f t="shared" si="59"/>
        <v>0</v>
      </c>
      <c r="I236" s="51"/>
    </row>
    <row r="237" spans="1:9" ht="14.1" customHeight="1">
      <c r="A237" s="16" t="s">
        <v>1384</v>
      </c>
      <c r="B237" s="41" t="s">
        <v>199</v>
      </c>
      <c r="C237" s="64">
        <v>0</v>
      </c>
      <c r="D237" s="64">
        <v>0</v>
      </c>
      <c r="E237" s="64">
        <v>0</v>
      </c>
      <c r="F237" s="62">
        <f t="shared" si="58"/>
        <v>0</v>
      </c>
      <c r="G237" s="64">
        <v>0</v>
      </c>
      <c r="H237" s="65">
        <f t="shared" si="59"/>
        <v>0</v>
      </c>
      <c r="I237" s="51"/>
    </row>
    <row r="238" spans="1:9" ht="14.1" customHeight="1">
      <c r="A238" s="16" t="s">
        <v>1385</v>
      </c>
      <c r="B238" s="41" t="s">
        <v>1383</v>
      </c>
      <c r="C238" s="64">
        <v>0</v>
      </c>
      <c r="D238" s="64">
        <v>0</v>
      </c>
      <c r="E238" s="64">
        <v>0</v>
      </c>
      <c r="F238" s="62">
        <f t="shared" si="58"/>
        <v>0</v>
      </c>
      <c r="G238" s="64">
        <v>0</v>
      </c>
      <c r="H238" s="65">
        <f t="shared" si="59"/>
        <v>0</v>
      </c>
      <c r="I238" s="51"/>
    </row>
    <row r="239" spans="1:9" ht="14.1" customHeight="1">
      <c r="A239" s="9" t="s">
        <v>1743</v>
      </c>
      <c r="B239" s="35" t="s">
        <v>1732</v>
      </c>
      <c r="C239" s="64">
        <v>0</v>
      </c>
      <c r="D239" s="64">
        <v>0</v>
      </c>
      <c r="E239" s="64">
        <v>0</v>
      </c>
      <c r="F239" s="62">
        <f t="shared" si="58"/>
        <v>0</v>
      </c>
      <c r="G239" s="64">
        <v>0</v>
      </c>
      <c r="H239" s="65">
        <f t="shared" si="59"/>
        <v>0</v>
      </c>
      <c r="I239" s="51"/>
    </row>
    <row r="240" spans="1:9" ht="14.1" customHeight="1">
      <c r="A240" s="16" t="s">
        <v>354</v>
      </c>
      <c r="B240" s="30" t="s">
        <v>355</v>
      </c>
      <c r="C240" s="64">
        <v>0</v>
      </c>
      <c r="D240" s="64">
        <v>0</v>
      </c>
      <c r="E240" s="64">
        <v>0</v>
      </c>
      <c r="F240" s="62">
        <f t="shared" si="58"/>
        <v>0</v>
      </c>
      <c r="G240" s="64">
        <v>0</v>
      </c>
      <c r="H240" s="65">
        <f t="shared" si="59"/>
        <v>0</v>
      </c>
      <c r="I240" s="51"/>
    </row>
    <row r="241" spans="1:9" ht="14.1" customHeight="1">
      <c r="A241" s="42"/>
      <c r="B241" s="2" t="s">
        <v>356</v>
      </c>
      <c r="C241" s="66">
        <f>SUM(C233:C240)</f>
        <v>0</v>
      </c>
      <c r="D241" s="66">
        <f t="shared" ref="D241" si="60">SUM(D233:D240)</f>
        <v>0</v>
      </c>
      <c r="E241" s="66">
        <f>SUM(E233:E240)</f>
        <v>0</v>
      </c>
      <c r="F241" s="66">
        <f>SUM(F233:F240)</f>
        <v>0</v>
      </c>
      <c r="G241" s="66">
        <f>SUM(G233:G240)</f>
        <v>0</v>
      </c>
      <c r="H241" s="67">
        <f t="shared" si="57"/>
        <v>0</v>
      </c>
      <c r="I241" s="51"/>
    </row>
    <row r="242" spans="1:9" ht="14.1" customHeight="1">
      <c r="A242" s="36"/>
      <c r="B242" s="7"/>
      <c r="C242" s="62"/>
      <c r="D242" s="62"/>
      <c r="E242" s="62"/>
      <c r="F242" s="62"/>
      <c r="G242" s="62"/>
      <c r="H242" s="65"/>
      <c r="I242" s="51"/>
    </row>
    <row r="243" spans="1:9" ht="14.1" customHeight="1">
      <c r="A243" s="16" t="s">
        <v>33</v>
      </c>
      <c r="B243" s="7" t="s">
        <v>1390</v>
      </c>
      <c r="C243" s="62"/>
      <c r="D243" s="62"/>
      <c r="E243" s="62"/>
      <c r="F243" s="62"/>
      <c r="G243" s="62"/>
      <c r="H243" s="62"/>
      <c r="I243" s="51"/>
    </row>
    <row r="244" spans="1:9" ht="14.1" customHeight="1">
      <c r="A244" s="16" t="s">
        <v>357</v>
      </c>
      <c r="B244" s="41" t="s">
        <v>1120</v>
      </c>
      <c r="C244" s="64">
        <v>0</v>
      </c>
      <c r="D244" s="64">
        <v>0</v>
      </c>
      <c r="E244" s="64">
        <v>0</v>
      </c>
      <c r="F244" s="62">
        <f>+D244+E244</f>
        <v>0</v>
      </c>
      <c r="G244" s="64">
        <v>0</v>
      </c>
      <c r="H244" s="65">
        <f>+G244-F244</f>
        <v>0</v>
      </c>
      <c r="I244" s="51"/>
    </row>
    <row r="245" spans="1:9" ht="14.1" customHeight="1">
      <c r="A245" s="16" t="s">
        <v>1388</v>
      </c>
      <c r="B245" s="41" t="s">
        <v>1389</v>
      </c>
      <c r="C245" s="64">
        <v>0</v>
      </c>
      <c r="D245" s="64">
        <v>0</v>
      </c>
      <c r="E245" s="64">
        <v>0</v>
      </c>
      <c r="F245" s="62">
        <f t="shared" ref="F245:F250" si="61">+D245+E245</f>
        <v>0</v>
      </c>
      <c r="G245" s="64">
        <v>0</v>
      </c>
      <c r="H245" s="65">
        <f t="shared" ref="H245:H250" si="62">+G245-F245</f>
        <v>0</v>
      </c>
      <c r="I245" s="51"/>
    </row>
    <row r="246" spans="1:9" ht="14.1" customHeight="1">
      <c r="A246" s="16" t="s">
        <v>358</v>
      </c>
      <c r="B246" s="41" t="s">
        <v>1596</v>
      </c>
      <c r="C246" s="64">
        <v>0</v>
      </c>
      <c r="D246" s="64">
        <v>0</v>
      </c>
      <c r="E246" s="64">
        <v>0</v>
      </c>
      <c r="F246" s="62">
        <f t="shared" si="61"/>
        <v>0</v>
      </c>
      <c r="G246" s="64">
        <v>0</v>
      </c>
      <c r="H246" s="65">
        <f t="shared" si="62"/>
        <v>0</v>
      </c>
      <c r="I246" s="51"/>
    </row>
    <row r="247" spans="1:9" ht="14.1" customHeight="1">
      <c r="A247" s="16" t="s">
        <v>1386</v>
      </c>
      <c r="B247" s="41" t="s">
        <v>199</v>
      </c>
      <c r="C247" s="64">
        <v>0</v>
      </c>
      <c r="D247" s="64">
        <v>0</v>
      </c>
      <c r="E247" s="64">
        <v>0</v>
      </c>
      <c r="F247" s="62">
        <f t="shared" si="61"/>
        <v>0</v>
      </c>
      <c r="G247" s="64">
        <v>0</v>
      </c>
      <c r="H247" s="65">
        <f t="shared" si="62"/>
        <v>0</v>
      </c>
      <c r="I247" s="51"/>
    </row>
    <row r="248" spans="1:9" ht="14.1" customHeight="1">
      <c r="A248" s="16" t="s">
        <v>1387</v>
      </c>
      <c r="B248" s="41" t="s">
        <v>1383</v>
      </c>
      <c r="C248" s="64">
        <v>0</v>
      </c>
      <c r="D248" s="64">
        <v>0</v>
      </c>
      <c r="E248" s="64">
        <v>0</v>
      </c>
      <c r="F248" s="62">
        <f t="shared" si="61"/>
        <v>0</v>
      </c>
      <c r="G248" s="64">
        <v>0</v>
      </c>
      <c r="H248" s="65">
        <f t="shared" si="62"/>
        <v>0</v>
      </c>
      <c r="I248" s="51"/>
    </row>
    <row r="249" spans="1:9" ht="14.1" customHeight="1">
      <c r="A249" s="9" t="s">
        <v>1744</v>
      </c>
      <c r="B249" s="35" t="s">
        <v>1732</v>
      </c>
      <c r="C249" s="64">
        <v>0</v>
      </c>
      <c r="D249" s="64">
        <v>0</v>
      </c>
      <c r="E249" s="64">
        <v>0</v>
      </c>
      <c r="F249" s="62">
        <f t="shared" si="61"/>
        <v>0</v>
      </c>
      <c r="G249" s="64">
        <v>0</v>
      </c>
      <c r="H249" s="65">
        <f t="shared" si="62"/>
        <v>0</v>
      </c>
      <c r="I249" s="51"/>
    </row>
    <row r="250" spans="1:9" ht="14.1" customHeight="1">
      <c r="A250" s="16" t="s">
        <v>359</v>
      </c>
      <c r="B250" s="41" t="s">
        <v>360</v>
      </c>
      <c r="C250" s="64">
        <v>0</v>
      </c>
      <c r="D250" s="64">
        <v>0</v>
      </c>
      <c r="E250" s="64">
        <v>0</v>
      </c>
      <c r="F250" s="62">
        <f t="shared" si="61"/>
        <v>0</v>
      </c>
      <c r="G250" s="64">
        <v>0</v>
      </c>
      <c r="H250" s="65">
        <f t="shared" si="62"/>
        <v>0</v>
      </c>
      <c r="I250" s="51"/>
    </row>
    <row r="251" spans="1:9" ht="14.1" customHeight="1">
      <c r="A251" s="42"/>
      <c r="B251" s="2" t="s">
        <v>361</v>
      </c>
      <c r="C251" s="66">
        <f>SUM(C244:C250)</f>
        <v>0</v>
      </c>
      <c r="D251" s="66">
        <f t="shared" ref="D251" si="63">SUM(D244:D250)</f>
        <v>0</v>
      </c>
      <c r="E251" s="66">
        <f>SUM(E244:E250)</f>
        <v>0</v>
      </c>
      <c r="F251" s="66">
        <f>SUM(F244:F250)</f>
        <v>0</v>
      </c>
      <c r="G251" s="66">
        <f>SUM(G244:G250)</f>
        <v>0</v>
      </c>
      <c r="H251" s="67">
        <f>+G251-F251</f>
        <v>0</v>
      </c>
      <c r="I251" s="51"/>
    </row>
    <row r="252" spans="1:9" ht="14.1" customHeight="1">
      <c r="A252" s="36"/>
      <c r="B252" s="7"/>
      <c r="C252" s="62"/>
      <c r="D252" s="62"/>
      <c r="E252" s="62"/>
      <c r="F252" s="62"/>
      <c r="G252" s="62"/>
      <c r="H252" s="65"/>
      <c r="I252" s="51"/>
    </row>
    <row r="253" spans="1:9" ht="14.1" customHeight="1">
      <c r="A253" s="16" t="s">
        <v>35</v>
      </c>
      <c r="B253" s="7" t="s">
        <v>36</v>
      </c>
      <c r="C253" s="62"/>
      <c r="D253" s="62"/>
      <c r="E253" s="62"/>
      <c r="F253" s="62"/>
      <c r="G253" s="62"/>
      <c r="H253" s="62"/>
      <c r="I253" s="51"/>
    </row>
    <row r="254" spans="1:9" ht="14.1" customHeight="1">
      <c r="A254" s="16" t="s">
        <v>362</v>
      </c>
      <c r="B254" s="41" t="s">
        <v>363</v>
      </c>
      <c r="C254" s="64">
        <v>0</v>
      </c>
      <c r="D254" s="64">
        <v>0</v>
      </c>
      <c r="E254" s="64">
        <v>0</v>
      </c>
      <c r="F254" s="62">
        <f>+D254+E254</f>
        <v>0</v>
      </c>
      <c r="G254" s="64">
        <v>0</v>
      </c>
      <c r="H254" s="65">
        <f>+G254-F254</f>
        <v>0</v>
      </c>
      <c r="I254" s="51"/>
    </row>
    <row r="255" spans="1:9" ht="14.1" customHeight="1">
      <c r="A255" s="16" t="s">
        <v>1391</v>
      </c>
      <c r="B255" s="41" t="s">
        <v>1394</v>
      </c>
      <c r="C255" s="64">
        <v>0</v>
      </c>
      <c r="D255" s="64">
        <v>0</v>
      </c>
      <c r="E255" s="64">
        <v>0</v>
      </c>
      <c r="F255" s="62">
        <f t="shared" ref="F255:F259" si="64">+D255+E255</f>
        <v>0</v>
      </c>
      <c r="G255" s="64">
        <v>0</v>
      </c>
      <c r="H255" s="65">
        <f t="shared" ref="H255:H259" si="65">+G255-F255</f>
        <v>0</v>
      </c>
      <c r="I255" s="51"/>
    </row>
    <row r="256" spans="1:9" ht="14.1" customHeight="1">
      <c r="A256" s="16" t="s">
        <v>1392</v>
      </c>
      <c r="B256" s="41" t="s">
        <v>199</v>
      </c>
      <c r="C256" s="64">
        <v>0</v>
      </c>
      <c r="D256" s="64">
        <v>0</v>
      </c>
      <c r="E256" s="64">
        <v>0</v>
      </c>
      <c r="F256" s="62">
        <f t="shared" si="64"/>
        <v>0</v>
      </c>
      <c r="G256" s="64">
        <v>0</v>
      </c>
      <c r="H256" s="65">
        <f t="shared" si="65"/>
        <v>0</v>
      </c>
      <c r="I256" s="51"/>
    </row>
    <row r="257" spans="1:9" ht="14.1" customHeight="1">
      <c r="A257" s="16" t="s">
        <v>1393</v>
      </c>
      <c r="B257" s="41" t="s">
        <v>1326</v>
      </c>
      <c r="C257" s="64">
        <v>0</v>
      </c>
      <c r="D257" s="64">
        <v>0</v>
      </c>
      <c r="E257" s="64">
        <v>0</v>
      </c>
      <c r="F257" s="62">
        <f t="shared" si="64"/>
        <v>0</v>
      </c>
      <c r="G257" s="64">
        <v>0</v>
      </c>
      <c r="H257" s="65">
        <f t="shared" si="65"/>
        <v>0</v>
      </c>
      <c r="I257" s="51"/>
    </row>
    <row r="258" spans="1:9" ht="14.1" customHeight="1">
      <c r="A258" s="9" t="s">
        <v>1745</v>
      </c>
      <c r="B258" s="35" t="s">
        <v>1732</v>
      </c>
      <c r="C258" s="64">
        <v>0</v>
      </c>
      <c r="D258" s="64">
        <v>0</v>
      </c>
      <c r="E258" s="64">
        <v>0</v>
      </c>
      <c r="F258" s="62">
        <f t="shared" si="64"/>
        <v>0</v>
      </c>
      <c r="G258" s="64">
        <v>0</v>
      </c>
      <c r="H258" s="65">
        <f t="shared" si="65"/>
        <v>0</v>
      </c>
      <c r="I258" s="51"/>
    </row>
    <row r="259" spans="1:9" ht="14.1" customHeight="1">
      <c r="A259" s="16" t="s">
        <v>364</v>
      </c>
      <c r="B259" s="41" t="s">
        <v>139</v>
      </c>
      <c r="C259" s="64">
        <v>0</v>
      </c>
      <c r="D259" s="64">
        <v>0</v>
      </c>
      <c r="E259" s="64">
        <v>0</v>
      </c>
      <c r="F259" s="62">
        <f t="shared" si="64"/>
        <v>0</v>
      </c>
      <c r="G259" s="64">
        <v>0</v>
      </c>
      <c r="H259" s="65">
        <f t="shared" si="65"/>
        <v>0</v>
      </c>
      <c r="I259" s="51"/>
    </row>
    <row r="260" spans="1:9" ht="14.1" customHeight="1">
      <c r="A260" s="42"/>
      <c r="B260" s="2" t="s">
        <v>365</v>
      </c>
      <c r="C260" s="66">
        <f>SUM(C254:C259)</f>
        <v>0</v>
      </c>
      <c r="D260" s="66">
        <f t="shared" ref="D260" si="66">SUM(D254:D259)</f>
        <v>0</v>
      </c>
      <c r="E260" s="66">
        <f>SUM(E254:E259)</f>
        <v>0</v>
      </c>
      <c r="F260" s="66">
        <f>SUM(F254:F259)</f>
        <v>0</v>
      </c>
      <c r="G260" s="66">
        <f>SUM(G254:G259)</f>
        <v>0</v>
      </c>
      <c r="H260" s="67">
        <f>+G260-F260</f>
        <v>0</v>
      </c>
      <c r="I260" s="51"/>
    </row>
    <row r="261" spans="1:9" ht="14.1" customHeight="1">
      <c r="A261" s="36"/>
      <c r="B261" s="7"/>
      <c r="C261" s="62"/>
      <c r="D261" s="62"/>
      <c r="E261" s="62"/>
      <c r="F261" s="62"/>
      <c r="G261" s="62"/>
      <c r="H261" s="65"/>
      <c r="I261" s="51"/>
    </row>
    <row r="262" spans="1:9" ht="14.1" customHeight="1">
      <c r="A262" s="16" t="s">
        <v>37</v>
      </c>
      <c r="B262" s="7" t="s">
        <v>38</v>
      </c>
      <c r="C262" s="62"/>
      <c r="D262" s="62"/>
      <c r="E262" s="62"/>
      <c r="F262" s="62"/>
      <c r="G262" s="62"/>
      <c r="H262" s="62"/>
      <c r="I262" s="51"/>
    </row>
    <row r="263" spans="1:9" ht="14.1" customHeight="1">
      <c r="A263" s="16" t="s">
        <v>366</v>
      </c>
      <c r="B263" s="41" t="s">
        <v>367</v>
      </c>
      <c r="C263" s="64">
        <v>0</v>
      </c>
      <c r="D263" s="64">
        <v>0</v>
      </c>
      <c r="E263" s="64">
        <v>0</v>
      </c>
      <c r="F263" s="62">
        <f t="shared" ref="F263" si="67">+D263+E263</f>
        <v>0</v>
      </c>
      <c r="G263" s="64">
        <v>0</v>
      </c>
      <c r="H263" s="65">
        <f t="shared" ref="H263" si="68">+G263-F263</f>
        <v>0</v>
      </c>
      <c r="I263" s="51"/>
    </row>
    <row r="264" spans="1:9" ht="14.1" customHeight="1">
      <c r="A264" s="16" t="s">
        <v>368</v>
      </c>
      <c r="B264" s="41" t="s">
        <v>369</v>
      </c>
      <c r="C264" s="64">
        <v>0</v>
      </c>
      <c r="D264" s="64">
        <v>0</v>
      </c>
      <c r="E264" s="64">
        <v>0</v>
      </c>
      <c r="F264" s="62">
        <f t="shared" ref="F264:F274" si="69">+D264+E264</f>
        <v>0</v>
      </c>
      <c r="G264" s="64">
        <v>0</v>
      </c>
      <c r="H264" s="65">
        <f t="shared" ref="H264:H274" si="70">+G264-F264</f>
        <v>0</v>
      </c>
      <c r="I264" s="51"/>
    </row>
    <row r="265" spans="1:9" ht="14.1" customHeight="1">
      <c r="A265" s="16" t="s">
        <v>1395</v>
      </c>
      <c r="B265" s="41" t="s">
        <v>1396</v>
      </c>
      <c r="C265" s="64">
        <v>0</v>
      </c>
      <c r="D265" s="64">
        <v>0</v>
      </c>
      <c r="E265" s="64">
        <v>0</v>
      </c>
      <c r="F265" s="62">
        <f t="shared" si="69"/>
        <v>0</v>
      </c>
      <c r="G265" s="64">
        <v>0</v>
      </c>
      <c r="H265" s="65">
        <f t="shared" si="70"/>
        <v>0</v>
      </c>
      <c r="I265" s="51"/>
    </row>
    <row r="266" spans="1:9" ht="14.1" customHeight="1">
      <c r="A266" s="16" t="s">
        <v>370</v>
      </c>
      <c r="B266" s="41" t="s">
        <v>1401</v>
      </c>
      <c r="C266" s="64">
        <v>0</v>
      </c>
      <c r="D266" s="64">
        <v>0</v>
      </c>
      <c r="E266" s="64">
        <v>0</v>
      </c>
      <c r="F266" s="62">
        <f t="shared" si="69"/>
        <v>0</v>
      </c>
      <c r="G266" s="64">
        <v>0</v>
      </c>
      <c r="H266" s="65">
        <f t="shared" si="70"/>
        <v>0</v>
      </c>
      <c r="I266" s="51"/>
    </row>
    <row r="267" spans="1:9" ht="14.1" customHeight="1">
      <c r="A267" s="16" t="s">
        <v>371</v>
      </c>
      <c r="B267" s="41" t="s">
        <v>1402</v>
      </c>
      <c r="C267" s="64">
        <v>0</v>
      </c>
      <c r="D267" s="64">
        <v>0</v>
      </c>
      <c r="E267" s="64">
        <v>0</v>
      </c>
      <c r="F267" s="62">
        <f t="shared" si="69"/>
        <v>0</v>
      </c>
      <c r="G267" s="64">
        <v>0</v>
      </c>
      <c r="H267" s="65">
        <f t="shared" si="70"/>
        <v>0</v>
      </c>
      <c r="I267" s="51"/>
    </row>
    <row r="268" spans="1:9" ht="14.1" customHeight="1">
      <c r="A268" s="16" t="s">
        <v>372</v>
      </c>
      <c r="B268" s="41" t="s">
        <v>1597</v>
      </c>
      <c r="C268" s="64">
        <v>0</v>
      </c>
      <c r="D268" s="64">
        <v>0</v>
      </c>
      <c r="E268" s="64">
        <v>0</v>
      </c>
      <c r="F268" s="62">
        <f t="shared" si="69"/>
        <v>0</v>
      </c>
      <c r="G268" s="64">
        <v>0</v>
      </c>
      <c r="H268" s="65">
        <f t="shared" si="70"/>
        <v>0</v>
      </c>
      <c r="I268" s="51"/>
    </row>
    <row r="269" spans="1:9" ht="14.1" customHeight="1">
      <c r="A269" s="16" t="s">
        <v>1397</v>
      </c>
      <c r="B269" s="41" t="s">
        <v>1398</v>
      </c>
      <c r="C269" s="64">
        <v>0</v>
      </c>
      <c r="D269" s="64">
        <v>0</v>
      </c>
      <c r="E269" s="64">
        <v>0</v>
      </c>
      <c r="F269" s="62">
        <f t="shared" si="69"/>
        <v>0</v>
      </c>
      <c r="G269" s="64">
        <v>0</v>
      </c>
      <c r="H269" s="65">
        <f t="shared" si="70"/>
        <v>0</v>
      </c>
      <c r="I269" s="51"/>
    </row>
    <row r="270" spans="1:9" ht="14.1" customHeight="1">
      <c r="A270" s="16" t="s">
        <v>1403</v>
      </c>
      <c r="B270" s="41" t="s">
        <v>1404</v>
      </c>
      <c r="C270" s="64">
        <v>0</v>
      </c>
      <c r="D270" s="64">
        <v>0</v>
      </c>
      <c r="E270" s="64">
        <v>0</v>
      </c>
      <c r="F270" s="62">
        <f t="shared" si="69"/>
        <v>0</v>
      </c>
      <c r="G270" s="64">
        <v>0</v>
      </c>
      <c r="H270" s="65">
        <f t="shared" si="70"/>
        <v>0</v>
      </c>
      <c r="I270" s="51"/>
    </row>
    <row r="271" spans="1:9" ht="14.1" customHeight="1">
      <c r="A271" s="16" t="s">
        <v>1399</v>
      </c>
      <c r="B271" s="41" t="s">
        <v>199</v>
      </c>
      <c r="C271" s="64">
        <v>0</v>
      </c>
      <c r="D271" s="64">
        <v>0</v>
      </c>
      <c r="E271" s="64">
        <v>0</v>
      </c>
      <c r="F271" s="62">
        <f t="shared" si="69"/>
        <v>0</v>
      </c>
      <c r="G271" s="64">
        <v>0</v>
      </c>
      <c r="H271" s="65">
        <f t="shared" si="70"/>
        <v>0</v>
      </c>
      <c r="I271" s="51"/>
    </row>
    <row r="272" spans="1:9" ht="14.1" customHeight="1">
      <c r="A272" s="16" t="s">
        <v>1400</v>
      </c>
      <c r="B272" s="41" t="s">
        <v>1383</v>
      </c>
      <c r="C272" s="64">
        <v>0</v>
      </c>
      <c r="D272" s="64">
        <v>0</v>
      </c>
      <c r="E272" s="64">
        <v>0</v>
      </c>
      <c r="F272" s="62">
        <f t="shared" si="69"/>
        <v>0</v>
      </c>
      <c r="G272" s="64">
        <v>0</v>
      </c>
      <c r="H272" s="65">
        <f t="shared" si="70"/>
        <v>0</v>
      </c>
      <c r="I272" s="51"/>
    </row>
    <row r="273" spans="1:9" ht="14.1" customHeight="1">
      <c r="A273" s="9" t="s">
        <v>1746</v>
      </c>
      <c r="B273" s="35" t="s">
        <v>1732</v>
      </c>
      <c r="C273" s="64">
        <v>0</v>
      </c>
      <c r="D273" s="64">
        <v>0</v>
      </c>
      <c r="E273" s="64">
        <v>0</v>
      </c>
      <c r="F273" s="62">
        <f t="shared" si="69"/>
        <v>0</v>
      </c>
      <c r="G273" s="64">
        <v>0</v>
      </c>
      <c r="H273" s="65">
        <f t="shared" si="70"/>
        <v>0</v>
      </c>
      <c r="I273" s="51"/>
    </row>
    <row r="274" spans="1:9" ht="14.1" customHeight="1">
      <c r="A274" s="16" t="s">
        <v>373</v>
      </c>
      <c r="B274" s="41" t="s">
        <v>374</v>
      </c>
      <c r="C274" s="64">
        <v>0</v>
      </c>
      <c r="D274" s="64">
        <v>0</v>
      </c>
      <c r="E274" s="64">
        <v>0</v>
      </c>
      <c r="F274" s="62">
        <f t="shared" si="69"/>
        <v>0</v>
      </c>
      <c r="G274" s="64">
        <v>0</v>
      </c>
      <c r="H274" s="65">
        <f t="shared" si="70"/>
        <v>0</v>
      </c>
      <c r="I274" s="51"/>
    </row>
    <row r="275" spans="1:9" ht="14.1" customHeight="1">
      <c r="A275" s="42"/>
      <c r="B275" s="2" t="s">
        <v>375</v>
      </c>
      <c r="C275" s="66">
        <f>SUM(C263:C274)</f>
        <v>0</v>
      </c>
      <c r="D275" s="66">
        <f t="shared" ref="D275" si="71">SUM(D263:D274)</f>
        <v>0</v>
      </c>
      <c r="E275" s="66">
        <f>SUM(E263:E274)</f>
        <v>0</v>
      </c>
      <c r="F275" s="66">
        <f>SUM(F263:F274)</f>
        <v>0</v>
      </c>
      <c r="G275" s="66">
        <f>SUM(G263:G274)</f>
        <v>0</v>
      </c>
      <c r="H275" s="67">
        <f>+G275-F275</f>
        <v>0</v>
      </c>
      <c r="I275" s="51"/>
    </row>
    <row r="276" spans="1:9" ht="14.1" customHeight="1">
      <c r="A276" s="42"/>
      <c r="B276" s="7"/>
      <c r="C276" s="62"/>
      <c r="D276" s="62"/>
      <c r="E276" s="62"/>
      <c r="F276" s="62"/>
      <c r="G276" s="62"/>
      <c r="H276" s="65"/>
      <c r="I276" s="51"/>
    </row>
    <row r="277" spans="1:9" ht="14.1" customHeight="1">
      <c r="A277" s="16" t="s">
        <v>39</v>
      </c>
      <c r="B277" s="7" t="s">
        <v>40</v>
      </c>
      <c r="C277" s="62"/>
      <c r="D277" s="62"/>
      <c r="E277" s="62"/>
      <c r="F277" s="62"/>
      <c r="G277" s="62"/>
      <c r="H277" s="62"/>
      <c r="I277" s="51"/>
    </row>
    <row r="278" spans="1:9" ht="14.1" customHeight="1">
      <c r="A278" s="16" t="s">
        <v>376</v>
      </c>
      <c r="B278" s="41" t="s">
        <v>1406</v>
      </c>
      <c r="C278" s="64">
        <v>0</v>
      </c>
      <c r="D278" s="64">
        <v>0</v>
      </c>
      <c r="E278" s="64">
        <v>0</v>
      </c>
      <c r="F278" s="62">
        <f>+D278+E278</f>
        <v>0</v>
      </c>
      <c r="G278" s="64">
        <v>0</v>
      </c>
      <c r="H278" s="65">
        <f t="shared" ref="H278" si="72">+G278-F278</f>
        <v>0</v>
      </c>
      <c r="I278" s="51"/>
    </row>
    <row r="279" spans="1:9" ht="14.1" customHeight="1">
      <c r="A279" s="16" t="s">
        <v>1405</v>
      </c>
      <c r="B279" s="41" t="s">
        <v>1407</v>
      </c>
      <c r="C279" s="64">
        <v>0</v>
      </c>
      <c r="D279" s="64">
        <v>0</v>
      </c>
      <c r="E279" s="64">
        <v>0</v>
      </c>
      <c r="F279" s="62">
        <f t="shared" ref="F279:F291" si="73">+D279+E279</f>
        <v>0</v>
      </c>
      <c r="G279" s="64">
        <v>0</v>
      </c>
      <c r="H279" s="65">
        <f t="shared" ref="H279:H291" si="74">+G279-F279</f>
        <v>0</v>
      </c>
      <c r="I279" s="51"/>
    </row>
    <row r="280" spans="1:9" ht="14.1" customHeight="1">
      <c r="A280" s="16" t="s">
        <v>377</v>
      </c>
      <c r="B280" s="41" t="s">
        <v>1408</v>
      </c>
      <c r="C280" s="64">
        <v>0</v>
      </c>
      <c r="D280" s="64">
        <v>0</v>
      </c>
      <c r="E280" s="64">
        <v>0</v>
      </c>
      <c r="F280" s="62">
        <f t="shared" si="73"/>
        <v>0</v>
      </c>
      <c r="G280" s="64">
        <v>0</v>
      </c>
      <c r="H280" s="65">
        <f t="shared" si="74"/>
        <v>0</v>
      </c>
      <c r="I280" s="51"/>
    </row>
    <row r="281" spans="1:9" ht="14.1" customHeight="1">
      <c r="A281" s="16" t="s">
        <v>378</v>
      </c>
      <c r="B281" s="41" t="s">
        <v>379</v>
      </c>
      <c r="C281" s="64">
        <v>0</v>
      </c>
      <c r="D281" s="64">
        <v>0</v>
      </c>
      <c r="E281" s="64">
        <v>0</v>
      </c>
      <c r="F281" s="62">
        <f t="shared" si="73"/>
        <v>0</v>
      </c>
      <c r="G281" s="64">
        <v>0</v>
      </c>
      <c r="H281" s="65">
        <f t="shared" si="74"/>
        <v>0</v>
      </c>
      <c r="I281" s="51"/>
    </row>
    <row r="282" spans="1:9" ht="14.1" customHeight="1">
      <c r="A282" s="16" t="s">
        <v>380</v>
      </c>
      <c r="B282" s="41" t="s">
        <v>1409</v>
      </c>
      <c r="C282" s="64">
        <v>0</v>
      </c>
      <c r="D282" s="64">
        <v>0</v>
      </c>
      <c r="E282" s="64">
        <v>0</v>
      </c>
      <c r="F282" s="62">
        <f t="shared" si="73"/>
        <v>0</v>
      </c>
      <c r="G282" s="64">
        <v>0</v>
      </c>
      <c r="H282" s="65">
        <f t="shared" si="74"/>
        <v>0</v>
      </c>
      <c r="I282" s="51"/>
    </row>
    <row r="283" spans="1:9" ht="14.1" customHeight="1">
      <c r="A283" s="16" t="s">
        <v>381</v>
      </c>
      <c r="B283" s="41" t="s">
        <v>1410</v>
      </c>
      <c r="C283" s="64">
        <v>0</v>
      </c>
      <c r="D283" s="64">
        <v>0</v>
      </c>
      <c r="E283" s="64">
        <v>0</v>
      </c>
      <c r="F283" s="62">
        <f t="shared" si="73"/>
        <v>0</v>
      </c>
      <c r="G283" s="64">
        <v>0</v>
      </c>
      <c r="H283" s="65">
        <f t="shared" si="74"/>
        <v>0</v>
      </c>
      <c r="I283" s="51"/>
    </row>
    <row r="284" spans="1:9" ht="14.1" customHeight="1">
      <c r="A284" s="16" t="s">
        <v>382</v>
      </c>
      <c r="B284" s="41" t="s">
        <v>383</v>
      </c>
      <c r="C284" s="64">
        <v>0</v>
      </c>
      <c r="D284" s="64">
        <v>0</v>
      </c>
      <c r="E284" s="64">
        <v>0</v>
      </c>
      <c r="F284" s="62">
        <f t="shared" si="73"/>
        <v>0</v>
      </c>
      <c r="G284" s="64">
        <v>0</v>
      </c>
      <c r="H284" s="65">
        <f t="shared" si="74"/>
        <v>0</v>
      </c>
      <c r="I284" s="51"/>
    </row>
    <row r="285" spans="1:9" ht="14.1" customHeight="1">
      <c r="A285" s="16" t="s">
        <v>384</v>
      </c>
      <c r="B285" s="41" t="s">
        <v>1598</v>
      </c>
      <c r="C285" s="64">
        <v>0</v>
      </c>
      <c r="D285" s="64">
        <v>0</v>
      </c>
      <c r="E285" s="64">
        <v>0</v>
      </c>
      <c r="F285" s="62">
        <f t="shared" si="73"/>
        <v>0</v>
      </c>
      <c r="G285" s="64">
        <v>0</v>
      </c>
      <c r="H285" s="65">
        <f t="shared" si="74"/>
        <v>0</v>
      </c>
      <c r="I285" s="51"/>
    </row>
    <row r="286" spans="1:9" ht="14.1" customHeight="1">
      <c r="A286" s="16" t="s">
        <v>385</v>
      </c>
      <c r="B286" s="41" t="s">
        <v>386</v>
      </c>
      <c r="C286" s="64">
        <v>0</v>
      </c>
      <c r="D286" s="64">
        <v>0</v>
      </c>
      <c r="E286" s="64">
        <v>0</v>
      </c>
      <c r="F286" s="62">
        <f t="shared" si="73"/>
        <v>0</v>
      </c>
      <c r="G286" s="64">
        <v>0</v>
      </c>
      <c r="H286" s="65">
        <f t="shared" si="74"/>
        <v>0</v>
      </c>
      <c r="I286" s="51"/>
    </row>
    <row r="287" spans="1:9" ht="14.1" customHeight="1">
      <c r="A287" s="16" t="s">
        <v>387</v>
      </c>
      <c r="B287" s="41" t="s">
        <v>388</v>
      </c>
      <c r="C287" s="64">
        <v>0</v>
      </c>
      <c r="D287" s="64">
        <v>0</v>
      </c>
      <c r="E287" s="64">
        <v>0</v>
      </c>
      <c r="F287" s="62">
        <f t="shared" si="73"/>
        <v>0</v>
      </c>
      <c r="G287" s="64">
        <v>0</v>
      </c>
      <c r="H287" s="65">
        <f t="shared" si="74"/>
        <v>0</v>
      </c>
      <c r="I287" s="51"/>
    </row>
    <row r="288" spans="1:9" ht="14.1" customHeight="1">
      <c r="A288" s="16" t="s">
        <v>1411</v>
      </c>
      <c r="B288" s="41" t="s">
        <v>199</v>
      </c>
      <c r="C288" s="64">
        <v>0</v>
      </c>
      <c r="D288" s="64">
        <v>0</v>
      </c>
      <c r="E288" s="64">
        <v>0</v>
      </c>
      <c r="F288" s="62">
        <f t="shared" si="73"/>
        <v>0</v>
      </c>
      <c r="G288" s="64">
        <v>0</v>
      </c>
      <c r="H288" s="65">
        <f t="shared" si="74"/>
        <v>0</v>
      </c>
      <c r="I288" s="51"/>
    </row>
    <row r="289" spans="1:9" ht="14.1" customHeight="1">
      <c r="A289" s="16" t="s">
        <v>1412</v>
      </c>
      <c r="B289" s="41" t="s">
        <v>1383</v>
      </c>
      <c r="C289" s="64">
        <v>0</v>
      </c>
      <c r="D289" s="64">
        <v>0</v>
      </c>
      <c r="E289" s="64">
        <v>0</v>
      </c>
      <c r="F289" s="62">
        <f t="shared" si="73"/>
        <v>0</v>
      </c>
      <c r="G289" s="64">
        <v>0</v>
      </c>
      <c r="H289" s="65">
        <f t="shared" si="74"/>
        <v>0</v>
      </c>
      <c r="I289" s="51"/>
    </row>
    <row r="290" spans="1:9" ht="14.1" customHeight="1">
      <c r="A290" s="9" t="s">
        <v>1747</v>
      </c>
      <c r="B290" s="35" t="s">
        <v>1732</v>
      </c>
      <c r="C290" s="64">
        <v>0</v>
      </c>
      <c r="D290" s="64">
        <v>0</v>
      </c>
      <c r="E290" s="64">
        <v>0</v>
      </c>
      <c r="F290" s="62">
        <f t="shared" si="73"/>
        <v>0</v>
      </c>
      <c r="G290" s="64">
        <v>0</v>
      </c>
      <c r="H290" s="65">
        <f t="shared" si="74"/>
        <v>0</v>
      </c>
      <c r="I290" s="51"/>
    </row>
    <row r="291" spans="1:9" ht="14.1" customHeight="1">
      <c r="A291" s="16" t="s">
        <v>389</v>
      </c>
      <c r="B291" s="41" t="s">
        <v>139</v>
      </c>
      <c r="C291" s="64">
        <v>0</v>
      </c>
      <c r="D291" s="64">
        <v>0</v>
      </c>
      <c r="E291" s="64">
        <v>0</v>
      </c>
      <c r="F291" s="62">
        <f t="shared" si="73"/>
        <v>0</v>
      </c>
      <c r="G291" s="64">
        <v>0</v>
      </c>
      <c r="H291" s="65">
        <f t="shared" si="74"/>
        <v>0</v>
      </c>
      <c r="I291" s="51"/>
    </row>
    <row r="292" spans="1:9" ht="14.1" customHeight="1">
      <c r="A292" s="42"/>
      <c r="B292" s="2" t="s">
        <v>390</v>
      </c>
      <c r="C292" s="66">
        <f>SUM(C278:C291)</f>
        <v>0</v>
      </c>
      <c r="D292" s="66">
        <f t="shared" ref="D292" si="75">SUM(D278:D291)</f>
        <v>0</v>
      </c>
      <c r="E292" s="66">
        <f>SUM(E278:E291)</f>
        <v>0</v>
      </c>
      <c r="F292" s="66">
        <f>SUM(F278:F291)</f>
        <v>0</v>
      </c>
      <c r="G292" s="66">
        <f>SUM(G278:G291)</f>
        <v>0</v>
      </c>
      <c r="H292" s="67">
        <f>+G292-F292</f>
        <v>0</v>
      </c>
      <c r="I292" s="51"/>
    </row>
    <row r="293" spans="1:9" ht="14.1" customHeight="1">
      <c r="A293" s="42"/>
      <c r="B293" s="7"/>
      <c r="C293" s="62"/>
      <c r="D293" s="62"/>
      <c r="E293" s="62"/>
      <c r="F293" s="62"/>
      <c r="G293" s="62"/>
      <c r="H293" s="65"/>
      <c r="I293" s="51"/>
    </row>
    <row r="294" spans="1:9" ht="14.1" customHeight="1">
      <c r="A294" s="16" t="s">
        <v>41</v>
      </c>
      <c r="B294" s="7" t="s">
        <v>42</v>
      </c>
      <c r="C294" s="62"/>
      <c r="D294" s="62"/>
      <c r="E294" s="62"/>
      <c r="F294" s="62"/>
      <c r="G294" s="62"/>
      <c r="H294" s="62"/>
      <c r="I294" s="51"/>
    </row>
    <row r="295" spans="1:9" ht="14.1" customHeight="1">
      <c r="A295" s="16" t="s">
        <v>391</v>
      </c>
      <c r="B295" s="41" t="s">
        <v>392</v>
      </c>
      <c r="C295" s="64">
        <v>0</v>
      </c>
      <c r="D295" s="64">
        <v>0</v>
      </c>
      <c r="E295" s="64">
        <v>0</v>
      </c>
      <c r="F295" s="62">
        <f>+D295+E295</f>
        <v>0</v>
      </c>
      <c r="G295" s="64">
        <v>0</v>
      </c>
      <c r="H295" s="65">
        <f t="shared" ref="H295" si="76">+G295-F295</f>
        <v>0</v>
      </c>
      <c r="I295" s="51"/>
    </row>
    <row r="296" spans="1:9" ht="14.1" customHeight="1">
      <c r="A296" s="16" t="s">
        <v>393</v>
      </c>
      <c r="B296" s="41" t="s">
        <v>394</v>
      </c>
      <c r="C296" s="64">
        <v>0</v>
      </c>
      <c r="D296" s="64">
        <v>0</v>
      </c>
      <c r="E296" s="64">
        <v>0</v>
      </c>
      <c r="F296" s="62">
        <f t="shared" ref="F296:F318" si="77">+D296+E296</f>
        <v>0</v>
      </c>
      <c r="G296" s="64">
        <v>0</v>
      </c>
      <c r="H296" s="65">
        <f t="shared" ref="H296:H318" si="78">+G296-F296</f>
        <v>0</v>
      </c>
      <c r="I296" s="51"/>
    </row>
    <row r="297" spans="1:9" ht="14.1" customHeight="1">
      <c r="A297" s="16" t="s">
        <v>395</v>
      </c>
      <c r="B297" s="41" t="s">
        <v>396</v>
      </c>
      <c r="C297" s="64">
        <v>0</v>
      </c>
      <c r="D297" s="64">
        <v>0</v>
      </c>
      <c r="E297" s="64">
        <v>0</v>
      </c>
      <c r="F297" s="62">
        <f t="shared" si="77"/>
        <v>0</v>
      </c>
      <c r="G297" s="64">
        <v>0</v>
      </c>
      <c r="H297" s="65">
        <f t="shared" si="78"/>
        <v>0</v>
      </c>
      <c r="I297" s="51"/>
    </row>
    <row r="298" spans="1:9" ht="14.1" customHeight="1">
      <c r="A298" s="16" t="s">
        <v>397</v>
      </c>
      <c r="B298" s="41" t="s">
        <v>398</v>
      </c>
      <c r="C298" s="64">
        <v>0</v>
      </c>
      <c r="D298" s="64">
        <v>0</v>
      </c>
      <c r="E298" s="64">
        <v>0</v>
      </c>
      <c r="F298" s="62">
        <f t="shared" si="77"/>
        <v>0</v>
      </c>
      <c r="G298" s="64">
        <v>0</v>
      </c>
      <c r="H298" s="65">
        <f t="shared" si="78"/>
        <v>0</v>
      </c>
      <c r="I298" s="51"/>
    </row>
    <row r="299" spans="1:9" ht="14.1" customHeight="1">
      <c r="A299" s="16" t="s">
        <v>399</v>
      </c>
      <c r="B299" s="41" t="s">
        <v>400</v>
      </c>
      <c r="C299" s="64">
        <v>0</v>
      </c>
      <c r="D299" s="64">
        <v>0</v>
      </c>
      <c r="E299" s="64">
        <v>0</v>
      </c>
      <c r="F299" s="62">
        <f t="shared" si="77"/>
        <v>0</v>
      </c>
      <c r="G299" s="64">
        <v>0</v>
      </c>
      <c r="H299" s="65">
        <f t="shared" si="78"/>
        <v>0</v>
      </c>
      <c r="I299" s="51"/>
    </row>
    <row r="300" spans="1:9" ht="14.1" customHeight="1">
      <c r="A300" s="16" t="s">
        <v>401</v>
      </c>
      <c r="B300" s="41" t="s">
        <v>1413</v>
      </c>
      <c r="C300" s="64">
        <v>0</v>
      </c>
      <c r="D300" s="64">
        <v>0</v>
      </c>
      <c r="E300" s="64">
        <v>0</v>
      </c>
      <c r="F300" s="62">
        <f t="shared" si="77"/>
        <v>0</v>
      </c>
      <c r="G300" s="64">
        <v>0</v>
      </c>
      <c r="H300" s="65">
        <f t="shared" si="78"/>
        <v>0</v>
      </c>
      <c r="I300" s="51"/>
    </row>
    <row r="301" spans="1:9" ht="14.1" customHeight="1">
      <c r="A301" s="16" t="s">
        <v>402</v>
      </c>
      <c r="B301" s="41" t="s">
        <v>1415</v>
      </c>
      <c r="C301" s="64">
        <v>0</v>
      </c>
      <c r="D301" s="64">
        <v>0</v>
      </c>
      <c r="E301" s="64">
        <v>0</v>
      </c>
      <c r="F301" s="62">
        <f t="shared" si="77"/>
        <v>0</v>
      </c>
      <c r="G301" s="64">
        <v>0</v>
      </c>
      <c r="H301" s="65">
        <f t="shared" si="78"/>
        <v>0</v>
      </c>
      <c r="I301" s="51"/>
    </row>
    <row r="302" spans="1:9" ht="14.1" customHeight="1">
      <c r="A302" s="16" t="s">
        <v>403</v>
      </c>
      <c r="B302" s="41" t="s">
        <v>1599</v>
      </c>
      <c r="C302" s="64">
        <v>0</v>
      </c>
      <c r="D302" s="64">
        <v>0</v>
      </c>
      <c r="E302" s="64">
        <v>0</v>
      </c>
      <c r="F302" s="62">
        <f t="shared" si="77"/>
        <v>0</v>
      </c>
      <c r="G302" s="64">
        <v>0</v>
      </c>
      <c r="H302" s="65">
        <f t="shared" si="78"/>
        <v>0</v>
      </c>
      <c r="I302" s="51"/>
    </row>
    <row r="303" spans="1:9" ht="14.1" customHeight="1">
      <c r="A303" s="16" t="s">
        <v>405</v>
      </c>
      <c r="B303" s="41" t="s">
        <v>406</v>
      </c>
      <c r="C303" s="64">
        <v>0</v>
      </c>
      <c r="D303" s="64">
        <v>0</v>
      </c>
      <c r="E303" s="64">
        <v>0</v>
      </c>
      <c r="F303" s="62">
        <f t="shared" si="77"/>
        <v>0</v>
      </c>
      <c r="G303" s="64">
        <v>0</v>
      </c>
      <c r="H303" s="65">
        <f t="shared" si="78"/>
        <v>0</v>
      </c>
      <c r="I303" s="51"/>
    </row>
    <row r="304" spans="1:9" ht="14.1" customHeight="1">
      <c r="A304" s="16" t="s">
        <v>407</v>
      </c>
      <c r="B304" s="41" t="s">
        <v>1414</v>
      </c>
      <c r="C304" s="64">
        <v>0</v>
      </c>
      <c r="D304" s="64">
        <v>0</v>
      </c>
      <c r="E304" s="64">
        <v>0</v>
      </c>
      <c r="F304" s="62">
        <f t="shared" si="77"/>
        <v>0</v>
      </c>
      <c r="G304" s="64">
        <v>0</v>
      </c>
      <c r="H304" s="65">
        <f t="shared" si="78"/>
        <v>0</v>
      </c>
      <c r="I304" s="51"/>
    </row>
    <row r="305" spans="1:9" ht="14.1" customHeight="1">
      <c r="A305" s="16" t="s">
        <v>408</v>
      </c>
      <c r="B305" s="41" t="s">
        <v>1416</v>
      </c>
      <c r="C305" s="64">
        <v>0</v>
      </c>
      <c r="D305" s="64">
        <v>0</v>
      </c>
      <c r="E305" s="64">
        <v>0</v>
      </c>
      <c r="F305" s="62">
        <f t="shared" si="77"/>
        <v>0</v>
      </c>
      <c r="G305" s="64">
        <v>0</v>
      </c>
      <c r="H305" s="65">
        <f t="shared" si="78"/>
        <v>0</v>
      </c>
      <c r="I305" s="51"/>
    </row>
    <row r="306" spans="1:9" ht="14.1" customHeight="1">
      <c r="A306" s="16" t="s">
        <v>409</v>
      </c>
      <c r="B306" s="41" t="s">
        <v>1417</v>
      </c>
      <c r="C306" s="64">
        <v>0</v>
      </c>
      <c r="D306" s="64">
        <v>0</v>
      </c>
      <c r="E306" s="64">
        <v>0</v>
      </c>
      <c r="F306" s="62">
        <f t="shared" si="77"/>
        <v>0</v>
      </c>
      <c r="G306" s="64">
        <v>0</v>
      </c>
      <c r="H306" s="65">
        <f t="shared" si="78"/>
        <v>0</v>
      </c>
      <c r="I306" s="51"/>
    </row>
    <row r="307" spans="1:9" ht="14.1" customHeight="1">
      <c r="A307" s="16" t="s">
        <v>410</v>
      </c>
      <c r="B307" s="41" t="s">
        <v>1418</v>
      </c>
      <c r="C307" s="64">
        <v>0</v>
      </c>
      <c r="D307" s="64">
        <v>0</v>
      </c>
      <c r="E307" s="64">
        <v>0</v>
      </c>
      <c r="F307" s="62">
        <f t="shared" si="77"/>
        <v>0</v>
      </c>
      <c r="G307" s="64">
        <v>0</v>
      </c>
      <c r="H307" s="65">
        <f t="shared" si="78"/>
        <v>0</v>
      </c>
      <c r="I307" s="51"/>
    </row>
    <row r="308" spans="1:9" ht="14.1" customHeight="1">
      <c r="A308" s="16" t="s">
        <v>411</v>
      </c>
      <c r="B308" s="41" t="s">
        <v>1419</v>
      </c>
      <c r="C308" s="64">
        <v>0</v>
      </c>
      <c r="D308" s="64">
        <v>0</v>
      </c>
      <c r="E308" s="64">
        <v>0</v>
      </c>
      <c r="F308" s="62">
        <f t="shared" si="77"/>
        <v>0</v>
      </c>
      <c r="G308" s="64">
        <v>0</v>
      </c>
      <c r="H308" s="65">
        <f t="shared" si="78"/>
        <v>0</v>
      </c>
      <c r="I308" s="51"/>
    </row>
    <row r="309" spans="1:9" ht="14.1" customHeight="1">
      <c r="A309" s="16" t="s">
        <v>412</v>
      </c>
      <c r="B309" s="41" t="s">
        <v>413</v>
      </c>
      <c r="C309" s="64">
        <v>0</v>
      </c>
      <c r="D309" s="64">
        <v>0</v>
      </c>
      <c r="E309" s="64">
        <v>0</v>
      </c>
      <c r="F309" s="62">
        <f t="shared" si="77"/>
        <v>0</v>
      </c>
      <c r="G309" s="64">
        <v>0</v>
      </c>
      <c r="H309" s="65">
        <f t="shared" si="78"/>
        <v>0</v>
      </c>
      <c r="I309" s="51"/>
    </row>
    <row r="310" spans="1:9" ht="14.1" customHeight="1">
      <c r="A310" s="16" t="s">
        <v>414</v>
      </c>
      <c r="B310" s="41" t="s">
        <v>452</v>
      </c>
      <c r="C310" s="64">
        <v>0</v>
      </c>
      <c r="D310" s="64">
        <v>0</v>
      </c>
      <c r="E310" s="64">
        <v>0</v>
      </c>
      <c r="F310" s="62">
        <f t="shared" si="77"/>
        <v>0</v>
      </c>
      <c r="G310" s="64">
        <v>0</v>
      </c>
      <c r="H310" s="65">
        <f t="shared" si="78"/>
        <v>0</v>
      </c>
      <c r="I310" s="51"/>
    </row>
    <row r="311" spans="1:9" ht="14.1" customHeight="1">
      <c r="A311" s="16" t="s">
        <v>415</v>
      </c>
      <c r="B311" s="41" t="s">
        <v>1420</v>
      </c>
      <c r="C311" s="64">
        <v>0</v>
      </c>
      <c r="D311" s="64">
        <v>0</v>
      </c>
      <c r="E311" s="64">
        <v>0</v>
      </c>
      <c r="F311" s="62">
        <f t="shared" si="77"/>
        <v>0</v>
      </c>
      <c r="G311" s="64">
        <v>0</v>
      </c>
      <c r="H311" s="65">
        <f t="shared" si="78"/>
        <v>0</v>
      </c>
      <c r="I311" s="51"/>
    </row>
    <row r="312" spans="1:9" ht="14.1" customHeight="1">
      <c r="A312" s="16" t="s">
        <v>416</v>
      </c>
      <c r="B312" s="41" t="s">
        <v>417</v>
      </c>
      <c r="C312" s="64">
        <v>0</v>
      </c>
      <c r="D312" s="64">
        <v>0</v>
      </c>
      <c r="E312" s="64">
        <v>0</v>
      </c>
      <c r="F312" s="62">
        <f t="shared" si="77"/>
        <v>0</v>
      </c>
      <c r="G312" s="64">
        <v>0</v>
      </c>
      <c r="H312" s="65">
        <f t="shared" si="78"/>
        <v>0</v>
      </c>
      <c r="I312" s="51"/>
    </row>
    <row r="313" spans="1:9" ht="14.1" customHeight="1">
      <c r="A313" s="16" t="s">
        <v>418</v>
      </c>
      <c r="B313" s="41" t="s">
        <v>1421</v>
      </c>
      <c r="C313" s="64">
        <v>0</v>
      </c>
      <c r="D313" s="64">
        <v>0</v>
      </c>
      <c r="E313" s="64">
        <v>0</v>
      </c>
      <c r="F313" s="62">
        <f t="shared" si="77"/>
        <v>0</v>
      </c>
      <c r="G313" s="64">
        <v>0</v>
      </c>
      <c r="H313" s="65">
        <f t="shared" si="78"/>
        <v>0</v>
      </c>
      <c r="I313" s="51"/>
    </row>
    <row r="314" spans="1:9" ht="14.1" customHeight="1">
      <c r="A314" s="16" t="s">
        <v>419</v>
      </c>
      <c r="B314" s="41" t="s">
        <v>1422</v>
      </c>
      <c r="C314" s="64">
        <v>0</v>
      </c>
      <c r="D314" s="64">
        <v>0</v>
      </c>
      <c r="E314" s="64">
        <v>0</v>
      </c>
      <c r="F314" s="62">
        <f t="shared" si="77"/>
        <v>0</v>
      </c>
      <c r="G314" s="64">
        <v>0</v>
      </c>
      <c r="H314" s="65">
        <f t="shared" si="78"/>
        <v>0</v>
      </c>
      <c r="I314" s="51"/>
    </row>
    <row r="315" spans="1:9" ht="14.1" customHeight="1">
      <c r="A315" s="16" t="s">
        <v>1423</v>
      </c>
      <c r="B315" s="41" t="s">
        <v>199</v>
      </c>
      <c r="C315" s="64">
        <v>0</v>
      </c>
      <c r="D315" s="64">
        <v>0</v>
      </c>
      <c r="E315" s="64">
        <v>0</v>
      </c>
      <c r="F315" s="62">
        <f t="shared" si="77"/>
        <v>0</v>
      </c>
      <c r="G315" s="64">
        <v>0</v>
      </c>
      <c r="H315" s="65">
        <f t="shared" si="78"/>
        <v>0</v>
      </c>
      <c r="I315" s="51"/>
    </row>
    <row r="316" spans="1:9" ht="14.1" customHeight="1">
      <c r="A316" s="16" t="s">
        <v>1424</v>
      </c>
      <c r="B316" s="41" t="s">
        <v>1383</v>
      </c>
      <c r="C316" s="64">
        <v>0</v>
      </c>
      <c r="D316" s="64">
        <v>0</v>
      </c>
      <c r="E316" s="64">
        <v>0</v>
      </c>
      <c r="F316" s="62">
        <f t="shared" si="77"/>
        <v>0</v>
      </c>
      <c r="G316" s="64">
        <v>0</v>
      </c>
      <c r="H316" s="65">
        <f t="shared" si="78"/>
        <v>0</v>
      </c>
      <c r="I316" s="51"/>
    </row>
    <row r="317" spans="1:9" ht="14.1" customHeight="1">
      <c r="A317" s="9" t="s">
        <v>1748</v>
      </c>
      <c r="B317" s="35" t="s">
        <v>1732</v>
      </c>
      <c r="C317" s="64">
        <v>0</v>
      </c>
      <c r="D317" s="64">
        <v>0</v>
      </c>
      <c r="E317" s="64">
        <v>0</v>
      </c>
      <c r="F317" s="62">
        <f t="shared" si="77"/>
        <v>0</v>
      </c>
      <c r="G317" s="64">
        <v>0</v>
      </c>
      <c r="H317" s="65">
        <f t="shared" si="78"/>
        <v>0</v>
      </c>
      <c r="I317" s="51"/>
    </row>
    <row r="318" spans="1:9" ht="14.1" customHeight="1">
      <c r="A318" s="16" t="s">
        <v>420</v>
      </c>
      <c r="B318" s="30" t="s">
        <v>139</v>
      </c>
      <c r="C318" s="64">
        <v>0</v>
      </c>
      <c r="D318" s="64">
        <v>0</v>
      </c>
      <c r="E318" s="64">
        <v>0</v>
      </c>
      <c r="F318" s="62">
        <f t="shared" si="77"/>
        <v>0</v>
      </c>
      <c r="G318" s="64">
        <v>0</v>
      </c>
      <c r="H318" s="65">
        <f t="shared" si="78"/>
        <v>0</v>
      </c>
      <c r="I318" s="51"/>
    </row>
    <row r="319" spans="1:9" ht="14.1" customHeight="1">
      <c r="A319" s="42"/>
      <c r="B319" s="2" t="s">
        <v>421</v>
      </c>
      <c r="C319" s="66">
        <f>SUM(C295:C318)</f>
        <v>0</v>
      </c>
      <c r="D319" s="66">
        <f t="shared" ref="D319" si="79">SUM(D295:D318)</f>
        <v>0</v>
      </c>
      <c r="E319" s="66">
        <f>SUM(E295:E318)</f>
        <v>0</v>
      </c>
      <c r="F319" s="66">
        <f>SUM(F295:F318)</f>
        <v>0</v>
      </c>
      <c r="G319" s="66">
        <f>SUM(G295:G318)</f>
        <v>0</v>
      </c>
      <c r="H319" s="67">
        <f>+G319-F319</f>
        <v>0</v>
      </c>
      <c r="I319" s="51"/>
    </row>
    <row r="320" spans="1:9" ht="14.1" customHeight="1">
      <c r="A320" s="42"/>
      <c r="B320" s="7"/>
      <c r="C320" s="62"/>
      <c r="D320" s="62"/>
      <c r="E320" s="62"/>
      <c r="F320" s="62"/>
      <c r="G320" s="62"/>
      <c r="H320" s="65"/>
      <c r="I320" s="51"/>
    </row>
    <row r="321" spans="1:9" ht="14.1" customHeight="1">
      <c r="A321" s="16" t="s">
        <v>43</v>
      </c>
      <c r="B321" s="7" t="s">
        <v>44</v>
      </c>
      <c r="C321" s="62"/>
      <c r="D321" s="62"/>
      <c r="E321" s="62"/>
      <c r="F321" s="62"/>
      <c r="G321" s="62"/>
      <c r="H321" s="62"/>
      <c r="I321" s="51"/>
    </row>
    <row r="322" spans="1:9" ht="14.1" customHeight="1">
      <c r="A322" s="16" t="s">
        <v>422</v>
      </c>
      <c r="B322" s="41" t="s">
        <v>423</v>
      </c>
      <c r="C322" s="64">
        <v>0</v>
      </c>
      <c r="D322" s="64">
        <v>0</v>
      </c>
      <c r="E322" s="64">
        <v>0</v>
      </c>
      <c r="F322" s="62">
        <f>+D322+E322</f>
        <v>0</v>
      </c>
      <c r="G322" s="64">
        <v>0</v>
      </c>
      <c r="H322" s="65">
        <f t="shared" ref="H322" si="80">+G322-F322</f>
        <v>0</v>
      </c>
      <c r="I322" s="51"/>
    </row>
    <row r="323" spans="1:9" ht="14.1" customHeight="1">
      <c r="A323" s="16" t="s">
        <v>424</v>
      </c>
      <c r="B323" s="41" t="s">
        <v>425</v>
      </c>
      <c r="C323" s="64">
        <v>0</v>
      </c>
      <c r="D323" s="64">
        <v>0</v>
      </c>
      <c r="E323" s="64">
        <v>0</v>
      </c>
      <c r="F323" s="62">
        <f t="shared" ref="F323:F337" si="81">+D323+E323</f>
        <v>0</v>
      </c>
      <c r="G323" s="64">
        <v>0</v>
      </c>
      <c r="H323" s="65">
        <f t="shared" ref="H323:H337" si="82">+G323-F323</f>
        <v>0</v>
      </c>
      <c r="I323" s="51"/>
    </row>
    <row r="324" spans="1:9" ht="14.1" customHeight="1">
      <c r="A324" s="16" t="s">
        <v>426</v>
      </c>
      <c r="B324" s="41" t="s">
        <v>1601</v>
      </c>
      <c r="C324" s="64">
        <v>0</v>
      </c>
      <c r="D324" s="64">
        <v>0</v>
      </c>
      <c r="E324" s="64">
        <v>0</v>
      </c>
      <c r="F324" s="62">
        <f t="shared" si="81"/>
        <v>0</v>
      </c>
      <c r="G324" s="64">
        <v>0</v>
      </c>
      <c r="H324" s="65">
        <f t="shared" si="82"/>
        <v>0</v>
      </c>
      <c r="I324" s="51"/>
    </row>
    <row r="325" spans="1:9" ht="14.1" customHeight="1">
      <c r="A325" s="16" t="s">
        <v>427</v>
      </c>
      <c r="B325" s="41" t="s">
        <v>1425</v>
      </c>
      <c r="C325" s="64">
        <v>0</v>
      </c>
      <c r="D325" s="64">
        <v>0</v>
      </c>
      <c r="E325" s="64">
        <v>0</v>
      </c>
      <c r="F325" s="62">
        <f t="shared" si="81"/>
        <v>0</v>
      </c>
      <c r="G325" s="64">
        <v>0</v>
      </c>
      <c r="H325" s="65">
        <f t="shared" si="82"/>
        <v>0</v>
      </c>
      <c r="I325" s="51"/>
    </row>
    <row r="326" spans="1:9" ht="14.1" customHeight="1">
      <c r="A326" s="16" t="s">
        <v>428</v>
      </c>
      <c r="B326" s="41" t="s">
        <v>1600</v>
      </c>
      <c r="C326" s="64">
        <v>0</v>
      </c>
      <c r="D326" s="64">
        <v>0</v>
      </c>
      <c r="E326" s="64">
        <v>0</v>
      </c>
      <c r="F326" s="62">
        <f t="shared" si="81"/>
        <v>0</v>
      </c>
      <c r="G326" s="64">
        <v>0</v>
      </c>
      <c r="H326" s="65">
        <f t="shared" si="82"/>
        <v>0</v>
      </c>
      <c r="I326" s="51"/>
    </row>
    <row r="327" spans="1:9" ht="14.1" customHeight="1">
      <c r="A327" s="16" t="s">
        <v>429</v>
      </c>
      <c r="B327" s="41" t="s">
        <v>1426</v>
      </c>
      <c r="C327" s="64">
        <v>0</v>
      </c>
      <c r="D327" s="64">
        <v>0</v>
      </c>
      <c r="E327" s="64">
        <v>0</v>
      </c>
      <c r="F327" s="62">
        <f t="shared" si="81"/>
        <v>0</v>
      </c>
      <c r="G327" s="64">
        <v>0</v>
      </c>
      <c r="H327" s="65">
        <f t="shared" si="82"/>
        <v>0</v>
      </c>
      <c r="I327" s="51"/>
    </row>
    <row r="328" spans="1:9" ht="14.1" customHeight="1">
      <c r="A328" s="16" t="s">
        <v>1427</v>
      </c>
      <c r="B328" s="41" t="s">
        <v>1428</v>
      </c>
      <c r="C328" s="64">
        <v>0</v>
      </c>
      <c r="D328" s="64">
        <v>0</v>
      </c>
      <c r="E328" s="64">
        <v>0</v>
      </c>
      <c r="F328" s="62">
        <f t="shared" si="81"/>
        <v>0</v>
      </c>
      <c r="G328" s="64">
        <v>0</v>
      </c>
      <c r="H328" s="65">
        <f t="shared" si="82"/>
        <v>0</v>
      </c>
      <c r="I328" s="51"/>
    </row>
    <row r="329" spans="1:9" ht="14.1" customHeight="1">
      <c r="A329" s="16" t="s">
        <v>430</v>
      </c>
      <c r="B329" s="41" t="s">
        <v>1602</v>
      </c>
      <c r="C329" s="64">
        <v>0</v>
      </c>
      <c r="D329" s="64">
        <v>0</v>
      </c>
      <c r="E329" s="64">
        <v>0</v>
      </c>
      <c r="F329" s="62">
        <f t="shared" si="81"/>
        <v>0</v>
      </c>
      <c r="G329" s="64">
        <v>0</v>
      </c>
      <c r="H329" s="65">
        <f t="shared" si="82"/>
        <v>0</v>
      </c>
      <c r="I329" s="51"/>
    </row>
    <row r="330" spans="1:9" ht="14.1" customHeight="1">
      <c r="A330" s="16" t="s">
        <v>431</v>
      </c>
      <c r="B330" s="41" t="s">
        <v>1603</v>
      </c>
      <c r="C330" s="64">
        <v>0</v>
      </c>
      <c r="D330" s="64">
        <v>0</v>
      </c>
      <c r="E330" s="64">
        <v>0</v>
      </c>
      <c r="F330" s="62">
        <f t="shared" si="81"/>
        <v>0</v>
      </c>
      <c r="G330" s="64">
        <v>0</v>
      </c>
      <c r="H330" s="65">
        <f t="shared" si="82"/>
        <v>0</v>
      </c>
      <c r="I330" s="51"/>
    </row>
    <row r="331" spans="1:9" ht="14.1" customHeight="1">
      <c r="A331" s="16" t="s">
        <v>432</v>
      </c>
      <c r="B331" s="41" t="s">
        <v>1604</v>
      </c>
      <c r="C331" s="64">
        <v>0</v>
      </c>
      <c r="D331" s="64">
        <v>0</v>
      </c>
      <c r="E331" s="64">
        <v>0</v>
      </c>
      <c r="F331" s="62">
        <f t="shared" si="81"/>
        <v>0</v>
      </c>
      <c r="G331" s="64">
        <v>0</v>
      </c>
      <c r="H331" s="65">
        <f t="shared" si="82"/>
        <v>0</v>
      </c>
      <c r="I331" s="51"/>
    </row>
    <row r="332" spans="1:9" ht="14.1" customHeight="1">
      <c r="A332" s="16" t="s">
        <v>433</v>
      </c>
      <c r="B332" s="41" t="s">
        <v>1605</v>
      </c>
      <c r="C332" s="64">
        <v>0</v>
      </c>
      <c r="D332" s="64">
        <v>0</v>
      </c>
      <c r="E332" s="64">
        <v>0</v>
      </c>
      <c r="F332" s="62">
        <f t="shared" si="81"/>
        <v>0</v>
      </c>
      <c r="G332" s="64">
        <v>0</v>
      </c>
      <c r="H332" s="65">
        <f t="shared" si="82"/>
        <v>0</v>
      </c>
      <c r="I332" s="51"/>
    </row>
    <row r="333" spans="1:9" ht="14.1" customHeight="1">
      <c r="A333" s="16" t="s">
        <v>434</v>
      </c>
      <c r="B333" s="41" t="s">
        <v>435</v>
      </c>
      <c r="C333" s="64">
        <v>0</v>
      </c>
      <c r="D333" s="64">
        <v>0</v>
      </c>
      <c r="E333" s="64">
        <v>0</v>
      </c>
      <c r="F333" s="62">
        <f t="shared" si="81"/>
        <v>0</v>
      </c>
      <c r="G333" s="64">
        <v>0</v>
      </c>
      <c r="H333" s="65">
        <f t="shared" si="82"/>
        <v>0</v>
      </c>
      <c r="I333" s="51"/>
    </row>
    <row r="334" spans="1:9" ht="14.1" customHeight="1">
      <c r="A334" s="16" t="s">
        <v>1429</v>
      </c>
      <c r="B334" s="41" t="s">
        <v>199</v>
      </c>
      <c r="C334" s="64">
        <v>0</v>
      </c>
      <c r="D334" s="64">
        <v>0</v>
      </c>
      <c r="E334" s="64">
        <v>0</v>
      </c>
      <c r="F334" s="62">
        <f t="shared" si="81"/>
        <v>0</v>
      </c>
      <c r="G334" s="64">
        <v>0</v>
      </c>
      <c r="H334" s="65">
        <f t="shared" si="82"/>
        <v>0</v>
      </c>
      <c r="I334" s="51"/>
    </row>
    <row r="335" spans="1:9" ht="14.1" customHeight="1">
      <c r="A335" s="16" t="s">
        <v>1430</v>
      </c>
      <c r="B335" s="41" t="s">
        <v>1383</v>
      </c>
      <c r="C335" s="64">
        <v>0</v>
      </c>
      <c r="D335" s="64">
        <v>0</v>
      </c>
      <c r="E335" s="64">
        <v>0</v>
      </c>
      <c r="F335" s="62">
        <f t="shared" si="81"/>
        <v>0</v>
      </c>
      <c r="G335" s="64">
        <v>0</v>
      </c>
      <c r="H335" s="65">
        <f t="shared" si="82"/>
        <v>0</v>
      </c>
      <c r="I335" s="51"/>
    </row>
    <row r="336" spans="1:9" ht="14.1" customHeight="1">
      <c r="A336" s="9" t="s">
        <v>1749</v>
      </c>
      <c r="B336" s="35" t="s">
        <v>1732</v>
      </c>
      <c r="C336" s="64">
        <v>0</v>
      </c>
      <c r="D336" s="64">
        <v>0</v>
      </c>
      <c r="E336" s="64">
        <v>0</v>
      </c>
      <c r="F336" s="62">
        <f t="shared" si="81"/>
        <v>0</v>
      </c>
      <c r="G336" s="64">
        <v>0</v>
      </c>
      <c r="H336" s="65">
        <f t="shared" si="82"/>
        <v>0</v>
      </c>
      <c r="I336" s="51"/>
    </row>
    <row r="337" spans="1:9" ht="14.1" customHeight="1">
      <c r="A337" s="16" t="s">
        <v>436</v>
      </c>
      <c r="B337" s="30" t="s">
        <v>139</v>
      </c>
      <c r="C337" s="64">
        <v>0</v>
      </c>
      <c r="D337" s="64">
        <v>0</v>
      </c>
      <c r="E337" s="64">
        <v>0</v>
      </c>
      <c r="F337" s="62">
        <f t="shared" si="81"/>
        <v>0</v>
      </c>
      <c r="G337" s="64">
        <v>0</v>
      </c>
      <c r="H337" s="65">
        <f t="shared" si="82"/>
        <v>0</v>
      </c>
      <c r="I337" s="51"/>
    </row>
    <row r="338" spans="1:9" ht="14.1" customHeight="1">
      <c r="A338" s="42"/>
      <c r="B338" s="2" t="s">
        <v>437</v>
      </c>
      <c r="C338" s="66">
        <f>SUM(C322:C337)</f>
        <v>0</v>
      </c>
      <c r="D338" s="66">
        <f t="shared" ref="D338" si="83">SUM(D322:D337)</f>
        <v>0</v>
      </c>
      <c r="E338" s="66">
        <f>SUM(E322:E337)</f>
        <v>0</v>
      </c>
      <c r="F338" s="66">
        <f>SUM(F322:F337)</f>
        <v>0</v>
      </c>
      <c r="G338" s="66">
        <f>SUM(G322:G337)</f>
        <v>0</v>
      </c>
      <c r="H338" s="67">
        <f>+G338-F338</f>
        <v>0</v>
      </c>
      <c r="I338" s="51"/>
    </row>
    <row r="339" spans="1:9" ht="14.1" customHeight="1">
      <c r="A339" s="42"/>
      <c r="B339" s="7"/>
      <c r="C339" s="62"/>
      <c r="D339" s="62"/>
      <c r="E339" s="62"/>
      <c r="F339" s="62"/>
      <c r="G339" s="62"/>
      <c r="H339" s="65"/>
      <c r="I339" s="51"/>
    </row>
    <row r="340" spans="1:9" ht="14.1" customHeight="1">
      <c r="A340" s="16" t="s">
        <v>45</v>
      </c>
      <c r="B340" s="7" t="s">
        <v>46</v>
      </c>
      <c r="C340" s="62"/>
      <c r="D340" s="62"/>
      <c r="E340" s="62"/>
      <c r="F340" s="62"/>
      <c r="G340" s="62"/>
      <c r="H340" s="62"/>
      <c r="I340" s="51"/>
    </row>
    <row r="341" spans="1:9" ht="14.1" customHeight="1">
      <c r="A341" s="16" t="s">
        <v>438</v>
      </c>
      <c r="B341" s="41" t="s">
        <v>1431</v>
      </c>
      <c r="C341" s="64">
        <v>0</v>
      </c>
      <c r="D341" s="64">
        <v>0</v>
      </c>
      <c r="E341" s="64">
        <v>0</v>
      </c>
      <c r="F341" s="62">
        <f>+D341+E341</f>
        <v>0</v>
      </c>
      <c r="G341" s="64">
        <v>0</v>
      </c>
      <c r="H341" s="65">
        <f t="shared" ref="H341" si="84">+G341-F341</f>
        <v>0</v>
      </c>
      <c r="I341" s="51"/>
    </row>
    <row r="342" spans="1:9" ht="27" customHeight="1">
      <c r="A342" s="16" t="s">
        <v>439</v>
      </c>
      <c r="B342" s="48" t="s">
        <v>1432</v>
      </c>
      <c r="C342" s="64">
        <v>0</v>
      </c>
      <c r="D342" s="64">
        <v>0</v>
      </c>
      <c r="E342" s="64">
        <v>0</v>
      </c>
      <c r="F342" s="62">
        <f t="shared" ref="F342:F350" si="85">+D342+E342</f>
        <v>0</v>
      </c>
      <c r="G342" s="64">
        <v>0</v>
      </c>
      <c r="H342" s="65">
        <f t="shared" ref="H342:H350" si="86">+G342-F342</f>
        <v>0</v>
      </c>
      <c r="I342" s="51"/>
    </row>
    <row r="343" spans="1:9" ht="14.1" customHeight="1">
      <c r="A343" s="16" t="s">
        <v>440</v>
      </c>
      <c r="B343" s="41" t="s">
        <v>1433</v>
      </c>
      <c r="C343" s="64">
        <v>0</v>
      </c>
      <c r="D343" s="64">
        <v>0</v>
      </c>
      <c r="E343" s="64">
        <v>0</v>
      </c>
      <c r="F343" s="62">
        <f t="shared" si="85"/>
        <v>0</v>
      </c>
      <c r="G343" s="64">
        <v>0</v>
      </c>
      <c r="H343" s="65">
        <f t="shared" si="86"/>
        <v>0</v>
      </c>
      <c r="I343" s="51"/>
    </row>
    <row r="344" spans="1:9" ht="14.1" customHeight="1">
      <c r="A344" s="16" t="s">
        <v>441</v>
      </c>
      <c r="B344" s="41" t="s">
        <v>1434</v>
      </c>
      <c r="C344" s="64">
        <v>0</v>
      </c>
      <c r="D344" s="64">
        <v>0</v>
      </c>
      <c r="E344" s="64">
        <v>0</v>
      </c>
      <c r="F344" s="62">
        <f t="shared" si="85"/>
        <v>0</v>
      </c>
      <c r="G344" s="64">
        <v>0</v>
      </c>
      <c r="H344" s="65">
        <f t="shared" si="86"/>
        <v>0</v>
      </c>
      <c r="I344" s="51"/>
    </row>
    <row r="345" spans="1:9" ht="14.1" customHeight="1">
      <c r="A345" s="16" t="s">
        <v>442</v>
      </c>
      <c r="B345" s="41" t="s">
        <v>443</v>
      </c>
      <c r="C345" s="64">
        <v>0</v>
      </c>
      <c r="D345" s="64">
        <v>0</v>
      </c>
      <c r="E345" s="64">
        <v>0</v>
      </c>
      <c r="F345" s="62">
        <f t="shared" si="85"/>
        <v>0</v>
      </c>
      <c r="G345" s="64">
        <v>0</v>
      </c>
      <c r="H345" s="65">
        <f t="shared" si="86"/>
        <v>0</v>
      </c>
      <c r="I345" s="51"/>
    </row>
    <row r="346" spans="1:9" ht="14.1" customHeight="1">
      <c r="A346" s="16" t="s">
        <v>444</v>
      </c>
      <c r="B346" s="41" t="s">
        <v>445</v>
      </c>
      <c r="C346" s="64">
        <v>0</v>
      </c>
      <c r="D346" s="64">
        <v>0</v>
      </c>
      <c r="E346" s="64">
        <v>0</v>
      </c>
      <c r="F346" s="62">
        <f t="shared" si="85"/>
        <v>0</v>
      </c>
      <c r="G346" s="64">
        <v>0</v>
      </c>
      <c r="H346" s="65">
        <f t="shared" si="86"/>
        <v>0</v>
      </c>
      <c r="I346" s="51"/>
    </row>
    <row r="347" spans="1:9" ht="14.1" customHeight="1">
      <c r="A347" s="16" t="s">
        <v>1435</v>
      </c>
      <c r="B347" s="41" t="s">
        <v>199</v>
      </c>
      <c r="C347" s="64">
        <v>0</v>
      </c>
      <c r="D347" s="64">
        <v>0</v>
      </c>
      <c r="E347" s="64">
        <v>0</v>
      </c>
      <c r="F347" s="62">
        <f t="shared" si="85"/>
        <v>0</v>
      </c>
      <c r="G347" s="64">
        <v>0</v>
      </c>
      <c r="H347" s="65">
        <f t="shared" si="86"/>
        <v>0</v>
      </c>
      <c r="I347" s="51"/>
    </row>
    <row r="348" spans="1:9" ht="14.1" customHeight="1">
      <c r="A348" s="16" t="s">
        <v>1436</v>
      </c>
      <c r="B348" s="41" t="s">
        <v>1326</v>
      </c>
      <c r="C348" s="64">
        <v>0</v>
      </c>
      <c r="D348" s="64">
        <v>0</v>
      </c>
      <c r="E348" s="64">
        <v>0</v>
      </c>
      <c r="F348" s="62">
        <f t="shared" si="85"/>
        <v>0</v>
      </c>
      <c r="G348" s="64">
        <v>0</v>
      </c>
      <c r="H348" s="65">
        <f t="shared" si="86"/>
        <v>0</v>
      </c>
      <c r="I348" s="51"/>
    </row>
    <row r="349" spans="1:9" ht="14.1" customHeight="1">
      <c r="A349" s="9" t="s">
        <v>1750</v>
      </c>
      <c r="B349" s="35" t="s">
        <v>1732</v>
      </c>
      <c r="C349" s="64">
        <v>0</v>
      </c>
      <c r="D349" s="64">
        <v>0</v>
      </c>
      <c r="E349" s="64">
        <v>0</v>
      </c>
      <c r="F349" s="62">
        <f t="shared" si="85"/>
        <v>0</v>
      </c>
      <c r="G349" s="64">
        <v>0</v>
      </c>
      <c r="H349" s="65">
        <f t="shared" si="86"/>
        <v>0</v>
      </c>
      <c r="I349" s="51"/>
    </row>
    <row r="350" spans="1:9" ht="14.1" customHeight="1">
      <c r="A350" s="16" t="s">
        <v>446</v>
      </c>
      <c r="B350" s="30" t="s">
        <v>139</v>
      </c>
      <c r="C350" s="64">
        <v>0</v>
      </c>
      <c r="D350" s="64">
        <v>0</v>
      </c>
      <c r="E350" s="64">
        <v>0</v>
      </c>
      <c r="F350" s="62">
        <f t="shared" si="85"/>
        <v>0</v>
      </c>
      <c r="G350" s="64">
        <v>0</v>
      </c>
      <c r="H350" s="65">
        <f t="shared" si="86"/>
        <v>0</v>
      </c>
      <c r="I350" s="51"/>
    </row>
    <row r="351" spans="1:9" ht="14.1" customHeight="1">
      <c r="A351" s="42"/>
      <c r="B351" s="2" t="s">
        <v>447</v>
      </c>
      <c r="C351" s="66">
        <f>SUM(C341:C350)</f>
        <v>0</v>
      </c>
      <c r="D351" s="66">
        <f t="shared" ref="D351" si="87">SUM(D341:D350)</f>
        <v>0</v>
      </c>
      <c r="E351" s="66">
        <f>SUM(E341:E350)</f>
        <v>0</v>
      </c>
      <c r="F351" s="66">
        <f>SUM(F341:F350)</f>
        <v>0</v>
      </c>
      <c r="G351" s="66">
        <f>SUM(G341:G350)</f>
        <v>0</v>
      </c>
      <c r="H351" s="67">
        <f>+G351-F351</f>
        <v>0</v>
      </c>
      <c r="I351" s="51"/>
    </row>
    <row r="352" spans="1:9" ht="14.1" customHeight="1">
      <c r="A352" s="42"/>
      <c r="B352" s="7"/>
      <c r="C352" s="62"/>
      <c r="D352" s="62"/>
      <c r="E352" s="62"/>
      <c r="F352" s="62"/>
      <c r="G352" s="62"/>
      <c r="H352" s="65"/>
      <c r="I352" s="51"/>
    </row>
    <row r="353" spans="1:9" ht="14.1" customHeight="1">
      <c r="A353" s="16" t="s">
        <v>47</v>
      </c>
      <c r="B353" s="7" t="s">
        <v>48</v>
      </c>
      <c r="C353" s="62"/>
      <c r="D353" s="62"/>
      <c r="E353" s="62"/>
      <c r="F353" s="62"/>
      <c r="G353" s="62"/>
      <c r="H353" s="62"/>
      <c r="I353" s="51"/>
    </row>
    <row r="354" spans="1:9" ht="14.1" customHeight="1">
      <c r="A354" s="16" t="s">
        <v>448</v>
      </c>
      <c r="B354" s="41" t="s">
        <v>449</v>
      </c>
      <c r="C354" s="64">
        <v>0</v>
      </c>
      <c r="D354" s="64">
        <v>0</v>
      </c>
      <c r="E354" s="64">
        <v>0</v>
      </c>
      <c r="F354" s="62">
        <f>+D354+E354</f>
        <v>0</v>
      </c>
      <c r="G354" s="64">
        <v>0</v>
      </c>
      <c r="H354" s="65">
        <f t="shared" ref="H354" si="88">+G354-F354</f>
        <v>0</v>
      </c>
      <c r="I354" s="51"/>
    </row>
    <row r="355" spans="1:9" ht="14.1" customHeight="1">
      <c r="A355" s="16" t="s">
        <v>450</v>
      </c>
      <c r="B355" s="41" t="s">
        <v>1437</v>
      </c>
      <c r="C355" s="64">
        <v>0</v>
      </c>
      <c r="D355" s="64">
        <v>0</v>
      </c>
      <c r="E355" s="64">
        <v>0</v>
      </c>
      <c r="F355" s="62">
        <f t="shared" ref="F355:F365" si="89">+D355+E355</f>
        <v>0</v>
      </c>
      <c r="G355" s="64">
        <v>0</v>
      </c>
      <c r="H355" s="65">
        <f t="shared" ref="H355:H365" si="90">+G355-F355</f>
        <v>0</v>
      </c>
      <c r="I355" s="51"/>
    </row>
    <row r="356" spans="1:9" ht="14.1" customHeight="1">
      <c r="A356" s="16" t="s">
        <v>1438</v>
      </c>
      <c r="B356" s="41" t="s">
        <v>1439</v>
      </c>
      <c r="C356" s="64">
        <v>0</v>
      </c>
      <c r="D356" s="64">
        <v>0</v>
      </c>
      <c r="E356" s="64">
        <v>0</v>
      </c>
      <c r="F356" s="62">
        <f t="shared" si="89"/>
        <v>0</v>
      </c>
      <c r="G356" s="64">
        <v>0</v>
      </c>
      <c r="H356" s="65">
        <f t="shared" si="90"/>
        <v>0</v>
      </c>
      <c r="I356" s="51"/>
    </row>
    <row r="357" spans="1:9" ht="14.1" customHeight="1">
      <c r="A357" s="16" t="s">
        <v>451</v>
      </c>
      <c r="B357" s="41" t="s">
        <v>452</v>
      </c>
      <c r="C357" s="64">
        <v>0</v>
      </c>
      <c r="D357" s="64">
        <v>0</v>
      </c>
      <c r="E357" s="64">
        <v>0</v>
      </c>
      <c r="F357" s="62">
        <f t="shared" si="89"/>
        <v>0</v>
      </c>
      <c r="G357" s="64">
        <v>0</v>
      </c>
      <c r="H357" s="65">
        <f t="shared" si="90"/>
        <v>0</v>
      </c>
      <c r="I357" s="51"/>
    </row>
    <row r="358" spans="1:9" ht="14.1" customHeight="1">
      <c r="A358" s="16" t="s">
        <v>453</v>
      </c>
      <c r="B358" s="41" t="s">
        <v>1606</v>
      </c>
      <c r="C358" s="64">
        <v>0</v>
      </c>
      <c r="D358" s="64">
        <v>0</v>
      </c>
      <c r="E358" s="64">
        <v>0</v>
      </c>
      <c r="F358" s="62">
        <f t="shared" si="89"/>
        <v>0</v>
      </c>
      <c r="G358" s="64">
        <v>0</v>
      </c>
      <c r="H358" s="65">
        <f t="shared" si="90"/>
        <v>0</v>
      </c>
      <c r="I358" s="51"/>
    </row>
    <row r="359" spans="1:9" ht="14.1" customHeight="1">
      <c r="A359" s="16" t="s">
        <v>454</v>
      </c>
      <c r="B359" s="41" t="s">
        <v>443</v>
      </c>
      <c r="C359" s="64">
        <v>0</v>
      </c>
      <c r="D359" s="64">
        <v>0</v>
      </c>
      <c r="E359" s="64">
        <v>0</v>
      </c>
      <c r="F359" s="62">
        <f t="shared" si="89"/>
        <v>0</v>
      </c>
      <c r="G359" s="64">
        <v>0</v>
      </c>
      <c r="H359" s="65">
        <f t="shared" si="90"/>
        <v>0</v>
      </c>
      <c r="I359" s="51"/>
    </row>
    <row r="360" spans="1:9" ht="14.1" customHeight="1">
      <c r="A360" s="16" t="s">
        <v>455</v>
      </c>
      <c r="B360" s="41" t="s">
        <v>337</v>
      </c>
      <c r="C360" s="64">
        <v>0</v>
      </c>
      <c r="D360" s="64">
        <v>0</v>
      </c>
      <c r="E360" s="64">
        <v>0</v>
      </c>
      <c r="F360" s="62">
        <f t="shared" si="89"/>
        <v>0</v>
      </c>
      <c r="G360" s="64">
        <v>0</v>
      </c>
      <c r="H360" s="65">
        <f t="shared" si="90"/>
        <v>0</v>
      </c>
      <c r="I360" s="51"/>
    </row>
    <row r="361" spans="1:9" ht="14.1" customHeight="1">
      <c r="A361" s="16" t="s">
        <v>1440</v>
      </c>
      <c r="B361" s="41" t="s">
        <v>1441</v>
      </c>
      <c r="C361" s="64">
        <v>0</v>
      </c>
      <c r="D361" s="64">
        <v>0</v>
      </c>
      <c r="E361" s="64">
        <v>0</v>
      </c>
      <c r="F361" s="62">
        <f t="shared" si="89"/>
        <v>0</v>
      </c>
      <c r="G361" s="64">
        <v>0</v>
      </c>
      <c r="H361" s="65">
        <f t="shared" si="90"/>
        <v>0</v>
      </c>
      <c r="I361" s="51"/>
    </row>
    <row r="362" spans="1:9" ht="14.1" customHeight="1">
      <c r="A362" s="16" t="s">
        <v>1442</v>
      </c>
      <c r="B362" s="41" t="s">
        <v>199</v>
      </c>
      <c r="C362" s="64">
        <v>0</v>
      </c>
      <c r="D362" s="64">
        <v>0</v>
      </c>
      <c r="E362" s="64">
        <v>0</v>
      </c>
      <c r="F362" s="62">
        <f t="shared" si="89"/>
        <v>0</v>
      </c>
      <c r="G362" s="64">
        <v>0</v>
      </c>
      <c r="H362" s="65">
        <f t="shared" si="90"/>
        <v>0</v>
      </c>
      <c r="I362" s="51"/>
    </row>
    <row r="363" spans="1:9" ht="14.1" customHeight="1">
      <c r="A363" s="16" t="s">
        <v>1443</v>
      </c>
      <c r="B363" s="41" t="s">
        <v>1383</v>
      </c>
      <c r="C363" s="64">
        <v>0</v>
      </c>
      <c r="D363" s="64">
        <v>0</v>
      </c>
      <c r="E363" s="64">
        <v>0</v>
      </c>
      <c r="F363" s="62">
        <f t="shared" si="89"/>
        <v>0</v>
      </c>
      <c r="G363" s="64">
        <v>0</v>
      </c>
      <c r="H363" s="65">
        <f t="shared" si="90"/>
        <v>0</v>
      </c>
      <c r="I363" s="51"/>
    </row>
    <row r="364" spans="1:9" ht="14.1" customHeight="1">
      <c r="A364" s="9" t="s">
        <v>1751</v>
      </c>
      <c r="B364" s="35" t="s">
        <v>1732</v>
      </c>
      <c r="C364" s="64">
        <v>0</v>
      </c>
      <c r="D364" s="64">
        <v>0</v>
      </c>
      <c r="E364" s="64">
        <v>0</v>
      </c>
      <c r="F364" s="62">
        <f t="shared" si="89"/>
        <v>0</v>
      </c>
      <c r="G364" s="64">
        <v>0</v>
      </c>
      <c r="H364" s="65">
        <f t="shared" si="90"/>
        <v>0</v>
      </c>
      <c r="I364" s="51"/>
    </row>
    <row r="365" spans="1:9" ht="14.1" customHeight="1">
      <c r="A365" s="16" t="s">
        <v>456</v>
      </c>
      <c r="B365" s="30" t="s">
        <v>139</v>
      </c>
      <c r="C365" s="64">
        <v>0</v>
      </c>
      <c r="D365" s="64">
        <v>0</v>
      </c>
      <c r="E365" s="64">
        <v>0</v>
      </c>
      <c r="F365" s="62">
        <f t="shared" si="89"/>
        <v>0</v>
      </c>
      <c r="G365" s="64">
        <v>0</v>
      </c>
      <c r="H365" s="65">
        <f t="shared" si="90"/>
        <v>0</v>
      </c>
      <c r="I365" s="51"/>
    </row>
    <row r="366" spans="1:9" ht="14.1" customHeight="1">
      <c r="A366" s="42"/>
      <c r="B366" s="2" t="s">
        <v>457</v>
      </c>
      <c r="C366" s="66">
        <f>SUM(C354:C365)</f>
        <v>0</v>
      </c>
      <c r="D366" s="66">
        <f t="shared" ref="D366" si="91">SUM(D354:D365)</f>
        <v>0</v>
      </c>
      <c r="E366" s="66">
        <f>SUM(E354:E365)</f>
        <v>0</v>
      </c>
      <c r="F366" s="66">
        <f>SUM(F354:F365)</f>
        <v>0</v>
      </c>
      <c r="G366" s="66">
        <f>SUM(G354:G365)</f>
        <v>0</v>
      </c>
      <c r="H366" s="67">
        <f>+G366-F366</f>
        <v>0</v>
      </c>
      <c r="I366" s="51"/>
    </row>
    <row r="367" spans="1:9" ht="14.1" customHeight="1">
      <c r="A367" s="42"/>
      <c r="B367" s="7"/>
      <c r="C367" s="62"/>
      <c r="D367" s="62"/>
      <c r="E367" s="62"/>
      <c r="F367" s="62"/>
      <c r="G367" s="62"/>
      <c r="H367" s="65"/>
      <c r="I367" s="51"/>
    </row>
    <row r="368" spans="1:9" ht="14.1" customHeight="1">
      <c r="A368" s="16" t="s">
        <v>49</v>
      </c>
      <c r="B368" s="7" t="s">
        <v>50</v>
      </c>
      <c r="C368" s="62"/>
      <c r="D368" s="62"/>
      <c r="E368" s="62"/>
      <c r="F368" s="62"/>
      <c r="G368" s="62"/>
      <c r="H368" s="62"/>
      <c r="I368" s="51"/>
    </row>
    <row r="369" spans="1:9" ht="14.1" customHeight="1">
      <c r="A369" s="16" t="s">
        <v>458</v>
      </c>
      <c r="B369" s="41" t="s">
        <v>459</v>
      </c>
      <c r="C369" s="64">
        <v>0</v>
      </c>
      <c r="D369" s="64">
        <v>0</v>
      </c>
      <c r="E369" s="64">
        <v>0</v>
      </c>
      <c r="F369" s="62">
        <f t="shared" ref="F369" si="92">+D369+E369</f>
        <v>0</v>
      </c>
      <c r="G369" s="64">
        <v>0</v>
      </c>
      <c r="H369" s="65">
        <f t="shared" ref="H369" si="93">+G369-F369</f>
        <v>0</v>
      </c>
      <c r="I369" s="51"/>
    </row>
    <row r="370" spans="1:9" ht="14.1" customHeight="1">
      <c r="A370" s="16" t="s">
        <v>460</v>
      </c>
      <c r="B370" s="41" t="s">
        <v>406</v>
      </c>
      <c r="C370" s="64">
        <v>0</v>
      </c>
      <c r="D370" s="64">
        <v>0</v>
      </c>
      <c r="E370" s="64">
        <v>0</v>
      </c>
      <c r="F370" s="62">
        <f t="shared" ref="F370:F377" si="94">+D370+E370</f>
        <v>0</v>
      </c>
      <c r="G370" s="64">
        <v>0</v>
      </c>
      <c r="H370" s="65">
        <f t="shared" ref="H370:H377" si="95">+G370-F370</f>
        <v>0</v>
      </c>
      <c r="I370" s="51"/>
    </row>
    <row r="371" spans="1:9" ht="14.1" customHeight="1">
      <c r="A371" s="16" t="s">
        <v>461</v>
      </c>
      <c r="B371" s="41" t="s">
        <v>1444</v>
      </c>
      <c r="C371" s="64">
        <v>0</v>
      </c>
      <c r="D371" s="64">
        <v>0</v>
      </c>
      <c r="E371" s="64">
        <v>0</v>
      </c>
      <c r="F371" s="62">
        <f t="shared" si="94"/>
        <v>0</v>
      </c>
      <c r="G371" s="64">
        <v>0</v>
      </c>
      <c r="H371" s="65">
        <f t="shared" si="95"/>
        <v>0</v>
      </c>
      <c r="I371" s="51"/>
    </row>
    <row r="372" spans="1:9" ht="14.1" customHeight="1">
      <c r="A372" s="16" t="s">
        <v>462</v>
      </c>
      <c r="B372" s="41" t="s">
        <v>463</v>
      </c>
      <c r="C372" s="64">
        <v>0</v>
      </c>
      <c r="D372" s="64">
        <v>0</v>
      </c>
      <c r="E372" s="64">
        <v>0</v>
      </c>
      <c r="F372" s="62">
        <f t="shared" si="94"/>
        <v>0</v>
      </c>
      <c r="G372" s="64">
        <v>0</v>
      </c>
      <c r="H372" s="65">
        <f t="shared" si="95"/>
        <v>0</v>
      </c>
      <c r="I372" s="51"/>
    </row>
    <row r="373" spans="1:9" ht="14.1" customHeight="1">
      <c r="A373" s="16" t="s">
        <v>1445</v>
      </c>
      <c r="B373" s="41" t="s">
        <v>1446</v>
      </c>
      <c r="C373" s="64">
        <v>0</v>
      </c>
      <c r="D373" s="64">
        <v>0</v>
      </c>
      <c r="E373" s="64">
        <v>0</v>
      </c>
      <c r="F373" s="62">
        <f t="shared" si="94"/>
        <v>0</v>
      </c>
      <c r="G373" s="64">
        <v>0</v>
      </c>
      <c r="H373" s="65">
        <f t="shared" si="95"/>
        <v>0</v>
      </c>
      <c r="I373" s="51"/>
    </row>
    <row r="374" spans="1:9" ht="14.1" customHeight="1">
      <c r="A374" s="16" t="s">
        <v>1447</v>
      </c>
      <c r="B374" s="41" t="s">
        <v>199</v>
      </c>
      <c r="C374" s="64">
        <v>0</v>
      </c>
      <c r="D374" s="64">
        <v>0</v>
      </c>
      <c r="E374" s="64">
        <v>0</v>
      </c>
      <c r="F374" s="62">
        <f t="shared" si="94"/>
        <v>0</v>
      </c>
      <c r="G374" s="64">
        <v>0</v>
      </c>
      <c r="H374" s="65">
        <f t="shared" si="95"/>
        <v>0</v>
      </c>
      <c r="I374" s="51"/>
    </row>
    <row r="375" spans="1:9" ht="14.1" customHeight="1">
      <c r="A375" s="16" t="s">
        <v>1448</v>
      </c>
      <c r="B375" s="41" t="s">
        <v>1383</v>
      </c>
      <c r="C375" s="64">
        <v>0</v>
      </c>
      <c r="D375" s="64">
        <v>0</v>
      </c>
      <c r="E375" s="64">
        <v>0</v>
      </c>
      <c r="F375" s="62">
        <f t="shared" si="94"/>
        <v>0</v>
      </c>
      <c r="G375" s="64">
        <v>0</v>
      </c>
      <c r="H375" s="65">
        <f t="shared" si="95"/>
        <v>0</v>
      </c>
      <c r="I375" s="51"/>
    </row>
    <row r="376" spans="1:9" ht="14.1" customHeight="1">
      <c r="A376" s="9" t="s">
        <v>1752</v>
      </c>
      <c r="B376" s="35" t="s">
        <v>1732</v>
      </c>
      <c r="C376" s="64">
        <v>0</v>
      </c>
      <c r="D376" s="64">
        <v>0</v>
      </c>
      <c r="E376" s="64">
        <v>0</v>
      </c>
      <c r="F376" s="62">
        <f t="shared" si="94"/>
        <v>0</v>
      </c>
      <c r="G376" s="64">
        <v>0</v>
      </c>
      <c r="H376" s="65">
        <f t="shared" si="95"/>
        <v>0</v>
      </c>
      <c r="I376" s="51"/>
    </row>
    <row r="377" spans="1:9" ht="14.1" customHeight="1">
      <c r="A377" s="16" t="s">
        <v>464</v>
      </c>
      <c r="B377" s="30" t="s">
        <v>139</v>
      </c>
      <c r="C377" s="64">
        <v>0</v>
      </c>
      <c r="D377" s="64">
        <v>0</v>
      </c>
      <c r="E377" s="64">
        <v>0</v>
      </c>
      <c r="F377" s="62">
        <f t="shared" si="94"/>
        <v>0</v>
      </c>
      <c r="G377" s="64">
        <v>0</v>
      </c>
      <c r="H377" s="65">
        <f t="shared" si="95"/>
        <v>0</v>
      </c>
      <c r="I377" s="51"/>
    </row>
    <row r="378" spans="1:9" ht="14.1" customHeight="1">
      <c r="A378" s="42"/>
      <c r="B378" s="2" t="s">
        <v>465</v>
      </c>
      <c r="C378" s="66">
        <f>SUM(C369:C377)</f>
        <v>0</v>
      </c>
      <c r="D378" s="66">
        <f>SUM(D369:D377)</f>
        <v>0</v>
      </c>
      <c r="E378" s="66">
        <f>SUM(E369:E377)</f>
        <v>0</v>
      </c>
      <c r="F378" s="66">
        <f>SUM(F369:F377)</f>
        <v>0</v>
      </c>
      <c r="G378" s="66">
        <f>SUM(G369:G377)</f>
        <v>0</v>
      </c>
      <c r="H378" s="67">
        <f>+G378-F378</f>
        <v>0</v>
      </c>
      <c r="I378" s="51"/>
    </row>
    <row r="379" spans="1:9" ht="14.1" customHeight="1">
      <c r="A379" s="42"/>
      <c r="B379" s="7"/>
      <c r="C379" s="62"/>
      <c r="D379" s="62"/>
      <c r="E379" s="62"/>
      <c r="F379" s="62"/>
      <c r="G379" s="62"/>
      <c r="H379" s="65"/>
      <c r="I379" s="51"/>
    </row>
    <row r="380" spans="1:9" ht="14.1" customHeight="1">
      <c r="A380" s="16" t="s">
        <v>51</v>
      </c>
      <c r="B380" s="7" t="s">
        <v>52</v>
      </c>
      <c r="C380" s="62"/>
      <c r="D380" s="62"/>
      <c r="E380" s="62"/>
      <c r="F380" s="62"/>
      <c r="G380" s="62"/>
      <c r="H380" s="62"/>
      <c r="I380" s="51"/>
    </row>
    <row r="381" spans="1:9" ht="14.1" customHeight="1">
      <c r="A381" s="16" t="s">
        <v>466</v>
      </c>
      <c r="B381" s="41" t="s">
        <v>1449</v>
      </c>
      <c r="C381" s="64">
        <v>0</v>
      </c>
      <c r="D381" s="64">
        <v>0</v>
      </c>
      <c r="E381" s="64">
        <v>0</v>
      </c>
      <c r="F381" s="62">
        <f>+D381+E381</f>
        <v>0</v>
      </c>
      <c r="G381" s="64">
        <v>0</v>
      </c>
      <c r="H381" s="65">
        <f t="shared" ref="H381:H390" si="96">+G381-F381</f>
        <v>0</v>
      </c>
      <c r="I381" s="51"/>
    </row>
    <row r="382" spans="1:9" ht="14.1" customHeight="1">
      <c r="A382" s="16" t="s">
        <v>467</v>
      </c>
      <c r="B382" s="41" t="s">
        <v>1450</v>
      </c>
      <c r="C382" s="64">
        <v>0</v>
      </c>
      <c r="D382" s="64">
        <v>0</v>
      </c>
      <c r="E382" s="64">
        <v>0</v>
      </c>
      <c r="F382" s="62">
        <f t="shared" ref="F382:F388" si="97">+D382+E382</f>
        <v>0</v>
      </c>
      <c r="G382" s="64">
        <v>0</v>
      </c>
      <c r="H382" s="65">
        <f t="shared" ref="H382:H388" si="98">+G382-F382</f>
        <v>0</v>
      </c>
      <c r="I382" s="51"/>
    </row>
    <row r="383" spans="1:9" ht="14.1" customHeight="1">
      <c r="A383" s="16" t="s">
        <v>468</v>
      </c>
      <c r="B383" s="41" t="s">
        <v>469</v>
      </c>
      <c r="C383" s="64">
        <v>0</v>
      </c>
      <c r="D383" s="64">
        <v>0</v>
      </c>
      <c r="E383" s="64">
        <v>0</v>
      </c>
      <c r="F383" s="62">
        <f t="shared" si="97"/>
        <v>0</v>
      </c>
      <c r="G383" s="64">
        <v>0</v>
      </c>
      <c r="H383" s="65">
        <f t="shared" si="98"/>
        <v>0</v>
      </c>
      <c r="I383" s="51"/>
    </row>
    <row r="384" spans="1:9" ht="14.1" customHeight="1">
      <c r="A384" s="16" t="s">
        <v>470</v>
      </c>
      <c r="B384" s="41" t="s">
        <v>471</v>
      </c>
      <c r="C384" s="64">
        <v>0</v>
      </c>
      <c r="D384" s="64">
        <v>0</v>
      </c>
      <c r="E384" s="64">
        <v>0</v>
      </c>
      <c r="F384" s="62">
        <f t="shared" si="97"/>
        <v>0</v>
      </c>
      <c r="G384" s="64">
        <v>0</v>
      </c>
      <c r="H384" s="65">
        <f t="shared" si="98"/>
        <v>0</v>
      </c>
      <c r="I384" s="51"/>
    </row>
    <row r="385" spans="1:9" ht="14.1" customHeight="1">
      <c r="A385" s="16" t="s">
        <v>1451</v>
      </c>
      <c r="B385" s="41" t="s">
        <v>1452</v>
      </c>
      <c r="C385" s="64">
        <v>0</v>
      </c>
      <c r="D385" s="64">
        <v>0</v>
      </c>
      <c r="E385" s="64">
        <v>0</v>
      </c>
      <c r="F385" s="62">
        <f t="shared" si="97"/>
        <v>0</v>
      </c>
      <c r="G385" s="64">
        <v>0</v>
      </c>
      <c r="H385" s="65">
        <f t="shared" si="98"/>
        <v>0</v>
      </c>
      <c r="I385" s="51"/>
    </row>
    <row r="386" spans="1:9" ht="14.1" customHeight="1">
      <c r="A386" s="16" t="s">
        <v>1453</v>
      </c>
      <c r="B386" s="41" t="s">
        <v>199</v>
      </c>
      <c r="C386" s="64">
        <v>0</v>
      </c>
      <c r="D386" s="64">
        <v>0</v>
      </c>
      <c r="E386" s="64">
        <v>0</v>
      </c>
      <c r="F386" s="62">
        <f t="shared" si="97"/>
        <v>0</v>
      </c>
      <c r="G386" s="64">
        <v>0</v>
      </c>
      <c r="H386" s="65">
        <f t="shared" si="98"/>
        <v>0</v>
      </c>
      <c r="I386" s="51"/>
    </row>
    <row r="387" spans="1:9" ht="14.1" customHeight="1">
      <c r="A387" s="16" t="s">
        <v>1454</v>
      </c>
      <c r="B387" s="41" t="s">
        <v>1383</v>
      </c>
      <c r="C387" s="64">
        <v>0</v>
      </c>
      <c r="D387" s="64">
        <v>0</v>
      </c>
      <c r="E387" s="64">
        <v>0</v>
      </c>
      <c r="F387" s="62">
        <f t="shared" si="97"/>
        <v>0</v>
      </c>
      <c r="G387" s="64">
        <v>0</v>
      </c>
      <c r="H387" s="65">
        <f t="shared" si="98"/>
        <v>0</v>
      </c>
      <c r="I387" s="51"/>
    </row>
    <row r="388" spans="1:9" ht="14.1" customHeight="1">
      <c r="A388" s="9" t="s">
        <v>1753</v>
      </c>
      <c r="B388" s="35" t="s">
        <v>1732</v>
      </c>
      <c r="C388" s="64">
        <v>0</v>
      </c>
      <c r="D388" s="64">
        <v>0</v>
      </c>
      <c r="E388" s="64">
        <v>0</v>
      </c>
      <c r="F388" s="62">
        <f t="shared" si="97"/>
        <v>0</v>
      </c>
      <c r="G388" s="64">
        <v>0</v>
      </c>
      <c r="H388" s="65">
        <f t="shared" si="98"/>
        <v>0</v>
      </c>
      <c r="I388" s="51"/>
    </row>
    <row r="389" spans="1:9" ht="14.1" customHeight="1">
      <c r="A389" s="16" t="s">
        <v>472</v>
      </c>
      <c r="B389" s="30" t="s">
        <v>139</v>
      </c>
      <c r="C389" s="64">
        <v>0</v>
      </c>
      <c r="D389" s="64">
        <v>0</v>
      </c>
      <c r="E389" s="64">
        <v>0</v>
      </c>
      <c r="F389" s="62">
        <f>+D389+E389</f>
        <v>0</v>
      </c>
      <c r="G389" s="64">
        <v>0</v>
      </c>
      <c r="H389" s="65">
        <f t="shared" si="96"/>
        <v>0</v>
      </c>
      <c r="I389" s="51"/>
    </row>
    <row r="390" spans="1:9" ht="14.1" customHeight="1">
      <c r="A390" s="42"/>
      <c r="B390" s="2" t="s">
        <v>473</v>
      </c>
      <c r="C390" s="66">
        <f>SUM(C381:C389)</f>
        <v>0</v>
      </c>
      <c r="D390" s="66">
        <f t="shared" ref="D390" si="99">SUM(D381:D389)</f>
        <v>0</v>
      </c>
      <c r="E390" s="66">
        <f>SUM(E381:E389)</f>
        <v>0</v>
      </c>
      <c r="F390" s="66">
        <f>SUM(F381:F389)</f>
        <v>0</v>
      </c>
      <c r="G390" s="66">
        <f>SUM(G381:G389)</f>
        <v>0</v>
      </c>
      <c r="H390" s="67">
        <f t="shared" si="96"/>
        <v>0</v>
      </c>
      <c r="I390" s="51"/>
    </row>
    <row r="391" spans="1:9" ht="14.1" customHeight="1">
      <c r="A391" s="42"/>
      <c r="B391" s="7"/>
      <c r="C391" s="62"/>
      <c r="D391" s="62"/>
      <c r="E391" s="62"/>
      <c r="F391" s="62"/>
      <c r="G391" s="62"/>
      <c r="H391" s="65"/>
      <c r="I391" s="51"/>
    </row>
    <row r="392" spans="1:9" ht="14.1" customHeight="1">
      <c r="A392" s="16" t="s">
        <v>53</v>
      </c>
      <c r="B392" s="7" t="s">
        <v>54</v>
      </c>
      <c r="C392" s="62"/>
      <c r="D392" s="62"/>
      <c r="E392" s="62"/>
      <c r="F392" s="62"/>
      <c r="G392" s="62"/>
      <c r="H392" s="62"/>
      <c r="I392" s="51"/>
    </row>
    <row r="393" spans="1:9" ht="14.1" customHeight="1">
      <c r="A393" s="16" t="s">
        <v>474</v>
      </c>
      <c r="B393" s="82" t="s">
        <v>475</v>
      </c>
      <c r="C393" s="64"/>
      <c r="D393" s="64"/>
      <c r="E393" s="64"/>
      <c r="F393" s="62"/>
      <c r="G393" s="64"/>
      <c r="H393" s="65"/>
      <c r="I393" s="51"/>
    </row>
    <row r="394" spans="1:9" ht="14.1" customHeight="1">
      <c r="A394" s="16"/>
      <c r="B394" s="41" t="s">
        <v>1264</v>
      </c>
      <c r="C394" s="64">
        <v>0</v>
      </c>
      <c r="D394" s="64">
        <v>0</v>
      </c>
      <c r="E394" s="64">
        <v>0</v>
      </c>
      <c r="F394" s="62">
        <f t="shared" ref="F394:F402" si="100">+D394+E394</f>
        <v>0</v>
      </c>
      <c r="G394" s="64">
        <v>0</v>
      </c>
      <c r="H394" s="65">
        <f t="shared" ref="H394:H402" si="101">+G394-F394</f>
        <v>0</v>
      </c>
      <c r="I394" s="51"/>
    </row>
    <row r="395" spans="1:9" ht="14.1" customHeight="1">
      <c r="A395" s="16"/>
      <c r="B395" s="41" t="s">
        <v>1607</v>
      </c>
      <c r="C395" s="64">
        <v>0</v>
      </c>
      <c r="D395" s="64">
        <v>0</v>
      </c>
      <c r="E395" s="64">
        <v>0</v>
      </c>
      <c r="F395" s="62">
        <f t="shared" si="100"/>
        <v>0</v>
      </c>
      <c r="G395" s="64">
        <v>0</v>
      </c>
      <c r="H395" s="65">
        <f t="shared" si="101"/>
        <v>0</v>
      </c>
      <c r="I395" s="51"/>
    </row>
    <row r="396" spans="1:9" ht="14.1" customHeight="1">
      <c r="A396" s="16"/>
      <c r="B396" s="41" t="s">
        <v>1266</v>
      </c>
      <c r="C396" s="64">
        <v>0</v>
      </c>
      <c r="D396" s="64">
        <v>0</v>
      </c>
      <c r="E396" s="64">
        <v>0</v>
      </c>
      <c r="F396" s="62">
        <f t="shared" si="100"/>
        <v>0</v>
      </c>
      <c r="G396" s="64">
        <v>0</v>
      </c>
      <c r="H396" s="65">
        <f t="shared" si="101"/>
        <v>0</v>
      </c>
      <c r="I396" s="51"/>
    </row>
    <row r="397" spans="1:9" ht="14.1" customHeight="1">
      <c r="A397" s="16"/>
      <c r="B397" s="41" t="s">
        <v>1267</v>
      </c>
      <c r="C397" s="64">
        <v>0</v>
      </c>
      <c r="D397" s="64">
        <v>0</v>
      </c>
      <c r="E397" s="64">
        <v>0</v>
      </c>
      <c r="F397" s="62">
        <f t="shared" si="100"/>
        <v>0</v>
      </c>
      <c r="G397" s="64">
        <v>0</v>
      </c>
      <c r="H397" s="65">
        <f t="shared" si="101"/>
        <v>0</v>
      </c>
      <c r="I397" s="51"/>
    </row>
    <row r="398" spans="1:9" ht="14.1" customHeight="1">
      <c r="A398" s="16"/>
      <c r="B398" s="41" t="s">
        <v>1268</v>
      </c>
      <c r="C398" s="64">
        <v>0</v>
      </c>
      <c r="D398" s="64">
        <v>0</v>
      </c>
      <c r="E398" s="64">
        <v>0</v>
      </c>
      <c r="F398" s="62">
        <f t="shared" si="100"/>
        <v>0</v>
      </c>
      <c r="G398" s="64">
        <v>0</v>
      </c>
      <c r="H398" s="65">
        <f t="shared" si="101"/>
        <v>0</v>
      </c>
      <c r="I398" s="51"/>
    </row>
    <row r="399" spans="1:9" ht="14.1" customHeight="1">
      <c r="A399" s="16"/>
      <c r="B399" s="41" t="s">
        <v>1608</v>
      </c>
      <c r="C399" s="64">
        <v>0</v>
      </c>
      <c r="D399" s="64">
        <v>0</v>
      </c>
      <c r="E399" s="64">
        <v>0</v>
      </c>
      <c r="F399" s="62">
        <f t="shared" si="100"/>
        <v>0</v>
      </c>
      <c r="G399" s="64">
        <v>0</v>
      </c>
      <c r="H399" s="65">
        <f t="shared" si="101"/>
        <v>0</v>
      </c>
      <c r="I399" s="51"/>
    </row>
    <row r="400" spans="1:9" ht="14.1" customHeight="1">
      <c r="A400" s="16"/>
      <c r="B400" s="41" t="s">
        <v>1270</v>
      </c>
      <c r="C400" s="64">
        <v>0</v>
      </c>
      <c r="D400" s="64">
        <v>0</v>
      </c>
      <c r="E400" s="64">
        <v>0</v>
      </c>
      <c r="F400" s="62">
        <f t="shared" si="100"/>
        <v>0</v>
      </c>
      <c r="G400" s="64">
        <v>0</v>
      </c>
      <c r="H400" s="65">
        <f t="shared" si="101"/>
        <v>0</v>
      </c>
      <c r="I400" s="51"/>
    </row>
    <row r="401" spans="1:9" ht="14.1" customHeight="1">
      <c r="A401" s="16"/>
      <c r="B401" s="41" t="s">
        <v>1609</v>
      </c>
      <c r="C401" s="64">
        <v>0</v>
      </c>
      <c r="D401" s="64">
        <v>0</v>
      </c>
      <c r="E401" s="64">
        <v>0</v>
      </c>
      <c r="F401" s="62">
        <f t="shared" si="100"/>
        <v>0</v>
      </c>
      <c r="G401" s="64">
        <v>0</v>
      </c>
      <c r="H401" s="65">
        <f t="shared" si="101"/>
        <v>0</v>
      </c>
      <c r="I401" s="51"/>
    </row>
    <row r="402" spans="1:9" ht="14.1" customHeight="1">
      <c r="A402" s="16"/>
      <c r="B402" s="41" t="s">
        <v>139</v>
      </c>
      <c r="C402" s="64">
        <v>0</v>
      </c>
      <c r="D402" s="64">
        <v>0</v>
      </c>
      <c r="E402" s="64">
        <v>0</v>
      </c>
      <c r="F402" s="62">
        <f t="shared" si="100"/>
        <v>0</v>
      </c>
      <c r="G402" s="64">
        <v>0</v>
      </c>
      <c r="H402" s="65">
        <f t="shared" si="101"/>
        <v>0</v>
      </c>
      <c r="I402" s="51"/>
    </row>
    <row r="403" spans="1:9" ht="14.1" customHeight="1">
      <c r="A403" s="16" t="s">
        <v>476</v>
      </c>
      <c r="B403" s="82" t="s">
        <v>477</v>
      </c>
      <c r="C403" s="64"/>
      <c r="D403" s="64"/>
      <c r="E403" s="64"/>
      <c r="F403" s="62"/>
      <c r="G403" s="64"/>
      <c r="H403" s="65"/>
      <c r="I403" s="51"/>
    </row>
    <row r="404" spans="1:9" ht="14.1" customHeight="1">
      <c r="A404" s="16"/>
      <c r="B404" s="41" t="s">
        <v>1610</v>
      </c>
      <c r="C404" s="64">
        <v>0</v>
      </c>
      <c r="D404" s="64">
        <v>0</v>
      </c>
      <c r="E404" s="64">
        <v>0</v>
      </c>
      <c r="F404" s="62">
        <f t="shared" ref="F404:F411" si="102">+D404+E404</f>
        <v>0</v>
      </c>
      <c r="G404" s="64">
        <v>0</v>
      </c>
      <c r="H404" s="65">
        <f t="shared" ref="H404:H411" si="103">+G404-F404</f>
        <v>0</v>
      </c>
      <c r="I404" s="51"/>
    </row>
    <row r="405" spans="1:9" ht="14.1" customHeight="1">
      <c r="A405" s="16"/>
      <c r="B405" s="41" t="s">
        <v>1611</v>
      </c>
      <c r="C405" s="64">
        <v>0</v>
      </c>
      <c r="D405" s="64">
        <v>0</v>
      </c>
      <c r="E405" s="64">
        <v>0</v>
      </c>
      <c r="F405" s="62">
        <f t="shared" si="102"/>
        <v>0</v>
      </c>
      <c r="G405" s="64">
        <v>0</v>
      </c>
      <c r="H405" s="65">
        <f t="shared" si="103"/>
        <v>0</v>
      </c>
      <c r="I405" s="51"/>
    </row>
    <row r="406" spans="1:9" ht="14.1" customHeight="1">
      <c r="A406" s="16"/>
      <c r="B406" s="41" t="s">
        <v>1612</v>
      </c>
      <c r="C406" s="64">
        <v>0</v>
      </c>
      <c r="D406" s="64">
        <v>0</v>
      </c>
      <c r="E406" s="64">
        <v>0</v>
      </c>
      <c r="F406" s="62">
        <f t="shared" si="102"/>
        <v>0</v>
      </c>
      <c r="G406" s="64">
        <v>0</v>
      </c>
      <c r="H406" s="65">
        <f t="shared" si="103"/>
        <v>0</v>
      </c>
      <c r="I406" s="51"/>
    </row>
    <row r="407" spans="1:9" ht="14.1" customHeight="1">
      <c r="A407" s="16"/>
      <c r="B407" s="41" t="s">
        <v>1613</v>
      </c>
      <c r="C407" s="64">
        <v>0</v>
      </c>
      <c r="D407" s="64">
        <v>0</v>
      </c>
      <c r="E407" s="64">
        <v>0</v>
      </c>
      <c r="F407" s="62">
        <f t="shared" si="102"/>
        <v>0</v>
      </c>
      <c r="G407" s="64">
        <v>0</v>
      </c>
      <c r="H407" s="65">
        <f t="shared" si="103"/>
        <v>0</v>
      </c>
      <c r="I407" s="51"/>
    </row>
    <row r="408" spans="1:9" ht="14.1" customHeight="1">
      <c r="A408" s="16"/>
      <c r="B408" s="41" t="s">
        <v>1614</v>
      </c>
      <c r="C408" s="64">
        <v>0</v>
      </c>
      <c r="D408" s="64">
        <v>0</v>
      </c>
      <c r="E408" s="64">
        <v>0</v>
      </c>
      <c r="F408" s="62">
        <f t="shared" si="102"/>
        <v>0</v>
      </c>
      <c r="G408" s="64">
        <v>0</v>
      </c>
      <c r="H408" s="65">
        <f t="shared" si="103"/>
        <v>0</v>
      </c>
      <c r="I408" s="51"/>
    </row>
    <row r="409" spans="1:9" ht="14.1" customHeight="1">
      <c r="A409" s="16"/>
      <c r="B409" s="41" t="s">
        <v>1615</v>
      </c>
      <c r="C409" s="64">
        <v>0</v>
      </c>
      <c r="D409" s="64">
        <v>0</v>
      </c>
      <c r="E409" s="64">
        <v>0</v>
      </c>
      <c r="F409" s="62">
        <f t="shared" si="102"/>
        <v>0</v>
      </c>
      <c r="G409" s="64">
        <v>0</v>
      </c>
      <c r="H409" s="65">
        <f t="shared" si="103"/>
        <v>0</v>
      </c>
      <c r="I409" s="51"/>
    </row>
    <row r="410" spans="1:9" ht="14.1" customHeight="1">
      <c r="A410" s="16"/>
      <c r="B410" s="41" t="s">
        <v>139</v>
      </c>
      <c r="C410" s="64">
        <v>0</v>
      </c>
      <c r="D410" s="64">
        <v>0</v>
      </c>
      <c r="E410" s="64">
        <v>0</v>
      </c>
      <c r="F410" s="62">
        <f t="shared" si="102"/>
        <v>0</v>
      </c>
      <c r="G410" s="64">
        <v>0</v>
      </c>
      <c r="H410" s="65">
        <f t="shared" si="103"/>
        <v>0</v>
      </c>
      <c r="I410" s="51"/>
    </row>
    <row r="411" spans="1:9" ht="14.1" customHeight="1">
      <c r="A411" s="16" t="s">
        <v>478</v>
      </c>
      <c r="B411" s="30" t="s">
        <v>139</v>
      </c>
      <c r="C411" s="64">
        <v>0</v>
      </c>
      <c r="D411" s="64">
        <v>0</v>
      </c>
      <c r="E411" s="64">
        <v>0</v>
      </c>
      <c r="F411" s="62">
        <f t="shared" si="102"/>
        <v>0</v>
      </c>
      <c r="G411" s="64">
        <v>0</v>
      </c>
      <c r="H411" s="65">
        <f t="shared" si="103"/>
        <v>0</v>
      </c>
      <c r="I411" s="51"/>
    </row>
    <row r="412" spans="1:9" ht="14.1" customHeight="1">
      <c r="A412" s="42"/>
      <c r="B412" s="2" t="s">
        <v>479</v>
      </c>
      <c r="C412" s="66">
        <f>SUM(C393:C411)</f>
        <v>0</v>
      </c>
      <c r="D412" s="66">
        <f>SUM(D393:D411)</f>
        <v>0</v>
      </c>
      <c r="E412" s="66">
        <f t="shared" ref="E412:G412" si="104">SUM(E393:E411)</f>
        <v>0</v>
      </c>
      <c r="F412" s="66">
        <f t="shared" si="104"/>
        <v>0</v>
      </c>
      <c r="G412" s="66">
        <f t="shared" si="104"/>
        <v>0</v>
      </c>
      <c r="H412" s="67">
        <f>+G412-F412</f>
        <v>0</v>
      </c>
      <c r="I412" s="51"/>
    </row>
    <row r="413" spans="1:9" ht="14.1" customHeight="1">
      <c r="A413" s="42"/>
      <c r="B413" s="7"/>
      <c r="C413" s="62"/>
      <c r="D413" s="62"/>
      <c r="E413" s="62"/>
      <c r="F413" s="62"/>
      <c r="G413" s="62"/>
      <c r="H413" s="65"/>
      <c r="I413" s="51"/>
    </row>
    <row r="414" spans="1:9" ht="14.1" customHeight="1">
      <c r="A414" s="16" t="s">
        <v>55</v>
      </c>
      <c r="B414" s="7" t="s">
        <v>56</v>
      </c>
      <c r="C414" s="62"/>
      <c r="D414" s="62"/>
      <c r="E414" s="62"/>
      <c r="F414" s="62"/>
      <c r="G414" s="62"/>
      <c r="H414" s="62"/>
      <c r="I414" s="51"/>
    </row>
    <row r="415" spans="1:9" ht="14.1" customHeight="1">
      <c r="A415" s="16" t="s">
        <v>480</v>
      </c>
      <c r="B415" s="41" t="s">
        <v>481</v>
      </c>
      <c r="C415" s="64">
        <v>0</v>
      </c>
      <c r="D415" s="64">
        <v>0</v>
      </c>
      <c r="E415" s="64">
        <v>0</v>
      </c>
      <c r="F415" s="62">
        <f>+D415+E415</f>
        <v>0</v>
      </c>
      <c r="G415" s="64">
        <v>0</v>
      </c>
      <c r="H415" s="65">
        <f t="shared" ref="H415" si="105">+G415-F415</f>
        <v>0</v>
      </c>
      <c r="I415" s="51"/>
    </row>
    <row r="416" spans="1:9" ht="14.1" customHeight="1">
      <c r="A416" s="16" t="s">
        <v>482</v>
      </c>
      <c r="B416" s="41" t="s">
        <v>1616</v>
      </c>
      <c r="C416" s="64">
        <v>0</v>
      </c>
      <c r="D416" s="64">
        <v>0</v>
      </c>
      <c r="E416" s="64">
        <v>0</v>
      </c>
      <c r="F416" s="62">
        <f t="shared" ref="F416:F430" si="106">+D416+E416</f>
        <v>0</v>
      </c>
      <c r="G416" s="64">
        <v>0</v>
      </c>
      <c r="H416" s="65">
        <f t="shared" ref="H416:H430" si="107">+G416-F416</f>
        <v>0</v>
      </c>
      <c r="I416" s="51"/>
    </row>
    <row r="417" spans="1:9" ht="14.1" customHeight="1">
      <c r="A417" s="16" t="s">
        <v>483</v>
      </c>
      <c r="B417" s="41" t="s">
        <v>1617</v>
      </c>
      <c r="C417" s="64">
        <v>0</v>
      </c>
      <c r="D417" s="64">
        <v>0</v>
      </c>
      <c r="E417" s="64">
        <v>0</v>
      </c>
      <c r="F417" s="62">
        <f t="shared" si="106"/>
        <v>0</v>
      </c>
      <c r="G417" s="64">
        <v>0</v>
      </c>
      <c r="H417" s="65">
        <f t="shared" si="107"/>
        <v>0</v>
      </c>
      <c r="I417" s="51"/>
    </row>
    <row r="418" spans="1:9" ht="14.1" customHeight="1">
      <c r="A418" s="16" t="s">
        <v>484</v>
      </c>
      <c r="B418" s="41" t="s">
        <v>1618</v>
      </c>
      <c r="C418" s="64">
        <v>0</v>
      </c>
      <c r="D418" s="64">
        <v>0</v>
      </c>
      <c r="E418" s="64">
        <v>0</v>
      </c>
      <c r="F418" s="62">
        <f t="shared" si="106"/>
        <v>0</v>
      </c>
      <c r="G418" s="64">
        <v>0</v>
      </c>
      <c r="H418" s="65">
        <f t="shared" si="107"/>
        <v>0</v>
      </c>
      <c r="I418" s="51"/>
    </row>
    <row r="419" spans="1:9" ht="14.1" customHeight="1">
      <c r="A419" s="16" t="s">
        <v>485</v>
      </c>
      <c r="B419" s="41" t="s">
        <v>1455</v>
      </c>
      <c r="C419" s="64">
        <v>0</v>
      </c>
      <c r="D419" s="64">
        <v>0</v>
      </c>
      <c r="E419" s="64">
        <v>0</v>
      </c>
      <c r="F419" s="62">
        <f t="shared" si="106"/>
        <v>0</v>
      </c>
      <c r="G419" s="64">
        <v>0</v>
      </c>
      <c r="H419" s="65">
        <f t="shared" si="107"/>
        <v>0</v>
      </c>
      <c r="I419" s="51"/>
    </row>
    <row r="420" spans="1:9" ht="14.1" customHeight="1">
      <c r="A420" s="16" t="s">
        <v>486</v>
      </c>
      <c r="B420" s="41" t="s">
        <v>487</v>
      </c>
      <c r="C420" s="64">
        <v>0</v>
      </c>
      <c r="D420" s="64">
        <v>0</v>
      </c>
      <c r="E420" s="64">
        <v>0</v>
      </c>
      <c r="F420" s="62">
        <f t="shared" si="106"/>
        <v>0</v>
      </c>
      <c r="G420" s="64">
        <v>0</v>
      </c>
      <c r="H420" s="65">
        <f t="shared" si="107"/>
        <v>0</v>
      </c>
      <c r="I420" s="51"/>
    </row>
    <row r="421" spans="1:9" ht="14.1" customHeight="1">
      <c r="A421" s="16" t="s">
        <v>488</v>
      </c>
      <c r="B421" s="41" t="s">
        <v>1458</v>
      </c>
      <c r="C421" s="64">
        <v>0</v>
      </c>
      <c r="D421" s="64">
        <v>0</v>
      </c>
      <c r="E421" s="64">
        <v>0</v>
      </c>
      <c r="F421" s="62">
        <f t="shared" si="106"/>
        <v>0</v>
      </c>
      <c r="G421" s="64">
        <v>0</v>
      </c>
      <c r="H421" s="65">
        <f t="shared" si="107"/>
        <v>0</v>
      </c>
      <c r="I421" s="51"/>
    </row>
    <row r="422" spans="1:9" ht="14.1" customHeight="1">
      <c r="A422" s="16" t="s">
        <v>1456</v>
      </c>
      <c r="B422" s="41" t="s">
        <v>1457</v>
      </c>
      <c r="C422" s="64">
        <v>0</v>
      </c>
      <c r="D422" s="64">
        <v>0</v>
      </c>
      <c r="E422" s="64">
        <v>0</v>
      </c>
      <c r="F422" s="62">
        <f t="shared" si="106"/>
        <v>0</v>
      </c>
      <c r="G422" s="64">
        <v>0</v>
      </c>
      <c r="H422" s="65">
        <f t="shared" si="107"/>
        <v>0</v>
      </c>
      <c r="I422" s="51"/>
    </row>
    <row r="423" spans="1:9" ht="14.1" customHeight="1">
      <c r="A423" s="16" t="s">
        <v>489</v>
      </c>
      <c r="B423" s="41" t="s">
        <v>490</v>
      </c>
      <c r="C423" s="64">
        <v>0</v>
      </c>
      <c r="D423" s="64">
        <v>0</v>
      </c>
      <c r="E423" s="64">
        <v>0</v>
      </c>
      <c r="F423" s="62">
        <f t="shared" si="106"/>
        <v>0</v>
      </c>
      <c r="G423" s="64">
        <v>0</v>
      </c>
      <c r="H423" s="65">
        <f t="shared" si="107"/>
        <v>0</v>
      </c>
      <c r="I423" s="51"/>
    </row>
    <row r="424" spans="1:9" ht="14.1" customHeight="1">
      <c r="A424" s="16" t="s">
        <v>491</v>
      </c>
      <c r="B424" s="41" t="s">
        <v>1459</v>
      </c>
      <c r="C424" s="64">
        <v>0</v>
      </c>
      <c r="D424" s="64">
        <v>0</v>
      </c>
      <c r="E424" s="64">
        <v>0</v>
      </c>
      <c r="F424" s="62">
        <f t="shared" si="106"/>
        <v>0</v>
      </c>
      <c r="G424" s="64">
        <v>0</v>
      </c>
      <c r="H424" s="65">
        <f t="shared" si="107"/>
        <v>0</v>
      </c>
      <c r="I424" s="51"/>
    </row>
    <row r="425" spans="1:9" ht="14.1" customHeight="1">
      <c r="A425" s="16" t="s">
        <v>492</v>
      </c>
      <c r="B425" s="41" t="s">
        <v>493</v>
      </c>
      <c r="C425" s="64">
        <v>0</v>
      </c>
      <c r="D425" s="64">
        <v>0</v>
      </c>
      <c r="E425" s="64">
        <v>0</v>
      </c>
      <c r="F425" s="62">
        <f t="shared" si="106"/>
        <v>0</v>
      </c>
      <c r="G425" s="64">
        <v>0</v>
      </c>
      <c r="H425" s="65">
        <f t="shared" si="107"/>
        <v>0</v>
      </c>
      <c r="I425" s="51"/>
    </row>
    <row r="426" spans="1:9" ht="14.1" customHeight="1">
      <c r="A426" s="16" t="s">
        <v>1460</v>
      </c>
      <c r="B426" s="41" t="s">
        <v>1461</v>
      </c>
      <c r="C426" s="64">
        <v>0</v>
      </c>
      <c r="D426" s="64">
        <v>0</v>
      </c>
      <c r="E426" s="64">
        <v>0</v>
      </c>
      <c r="F426" s="62">
        <f t="shared" si="106"/>
        <v>0</v>
      </c>
      <c r="G426" s="64">
        <v>0</v>
      </c>
      <c r="H426" s="65">
        <f t="shared" si="107"/>
        <v>0</v>
      </c>
      <c r="I426" s="51"/>
    </row>
    <row r="427" spans="1:9" ht="14.1" customHeight="1">
      <c r="A427" s="16" t="s">
        <v>494</v>
      </c>
      <c r="B427" s="41" t="s">
        <v>495</v>
      </c>
      <c r="C427" s="64">
        <v>0</v>
      </c>
      <c r="D427" s="64">
        <v>0</v>
      </c>
      <c r="E427" s="64">
        <v>0</v>
      </c>
      <c r="F427" s="62">
        <f t="shared" si="106"/>
        <v>0</v>
      </c>
      <c r="G427" s="64">
        <v>0</v>
      </c>
      <c r="H427" s="65">
        <f t="shared" si="107"/>
        <v>0</v>
      </c>
      <c r="I427" s="51"/>
    </row>
    <row r="428" spans="1:9" ht="14.1" customHeight="1">
      <c r="A428" s="16" t="s">
        <v>496</v>
      </c>
      <c r="B428" s="41" t="s">
        <v>1619</v>
      </c>
      <c r="C428" s="64">
        <v>0</v>
      </c>
      <c r="D428" s="64">
        <v>0</v>
      </c>
      <c r="E428" s="64">
        <v>0</v>
      </c>
      <c r="F428" s="62">
        <f t="shared" si="106"/>
        <v>0</v>
      </c>
      <c r="G428" s="64">
        <v>0</v>
      </c>
      <c r="H428" s="65">
        <f t="shared" si="107"/>
        <v>0</v>
      </c>
      <c r="I428" s="51"/>
    </row>
    <row r="429" spans="1:9" ht="14.1" customHeight="1">
      <c r="A429" s="16" t="s">
        <v>1462</v>
      </c>
      <c r="B429" s="41" t="s">
        <v>1317</v>
      </c>
      <c r="C429" s="64">
        <v>0</v>
      </c>
      <c r="D429" s="64">
        <v>0</v>
      </c>
      <c r="E429" s="64">
        <v>0</v>
      </c>
      <c r="F429" s="62">
        <f t="shared" si="106"/>
        <v>0</v>
      </c>
      <c r="G429" s="64">
        <v>0</v>
      </c>
      <c r="H429" s="65">
        <f t="shared" si="107"/>
        <v>0</v>
      </c>
      <c r="I429" s="51"/>
    </row>
    <row r="430" spans="1:9" ht="14.1" customHeight="1">
      <c r="A430" s="16" t="s">
        <v>498</v>
      </c>
      <c r="B430" s="30" t="s">
        <v>139</v>
      </c>
      <c r="C430" s="64">
        <v>0</v>
      </c>
      <c r="D430" s="64">
        <v>0</v>
      </c>
      <c r="E430" s="64">
        <v>0</v>
      </c>
      <c r="F430" s="62">
        <f t="shared" si="106"/>
        <v>0</v>
      </c>
      <c r="G430" s="64">
        <v>0</v>
      </c>
      <c r="H430" s="65">
        <f t="shared" si="107"/>
        <v>0</v>
      </c>
      <c r="I430" s="51"/>
    </row>
    <row r="431" spans="1:9" ht="14.1" customHeight="1">
      <c r="A431" s="42"/>
      <c r="B431" s="2" t="s">
        <v>499</v>
      </c>
      <c r="C431" s="66">
        <f t="shared" ref="C431:G431" si="108">SUM(C415:C430)</f>
        <v>0</v>
      </c>
      <c r="D431" s="66">
        <f t="shared" ref="D431" si="109">SUM(D415:D430)</f>
        <v>0</v>
      </c>
      <c r="E431" s="66">
        <f t="shared" si="108"/>
        <v>0</v>
      </c>
      <c r="F431" s="66">
        <f t="shared" si="108"/>
        <v>0</v>
      </c>
      <c r="G431" s="66">
        <f t="shared" si="108"/>
        <v>0</v>
      </c>
      <c r="H431" s="67">
        <f>+G431-F431</f>
        <v>0</v>
      </c>
      <c r="I431" s="51"/>
    </row>
    <row r="432" spans="1:9" ht="14.1" customHeight="1">
      <c r="A432" s="42"/>
      <c r="B432" s="7"/>
      <c r="C432" s="62"/>
      <c r="D432" s="62"/>
      <c r="E432" s="62"/>
      <c r="F432" s="62"/>
      <c r="G432" s="62"/>
      <c r="H432" s="65"/>
      <c r="I432" s="51"/>
    </row>
    <row r="433" spans="1:9" ht="14.1" customHeight="1">
      <c r="A433" s="16" t="s">
        <v>57</v>
      </c>
      <c r="B433" s="7" t="s">
        <v>58</v>
      </c>
      <c r="C433" s="62"/>
      <c r="D433" s="62"/>
      <c r="E433" s="62"/>
      <c r="F433" s="62"/>
      <c r="G433" s="62"/>
      <c r="H433" s="62"/>
      <c r="I433" s="51"/>
    </row>
    <row r="434" spans="1:9" ht="14.1" customHeight="1">
      <c r="A434" s="16" t="s">
        <v>500</v>
      </c>
      <c r="B434" s="82" t="s">
        <v>501</v>
      </c>
      <c r="C434" s="64"/>
      <c r="D434" s="64"/>
      <c r="E434" s="64"/>
      <c r="F434" s="62"/>
      <c r="G434" s="64"/>
      <c r="H434" s="65"/>
      <c r="I434" s="51"/>
    </row>
    <row r="435" spans="1:9" ht="14.1" customHeight="1">
      <c r="A435" s="16"/>
      <c r="B435" s="41" t="s">
        <v>1620</v>
      </c>
      <c r="C435" s="64">
        <v>0</v>
      </c>
      <c r="D435" s="64">
        <v>0</v>
      </c>
      <c r="E435" s="64">
        <v>0</v>
      </c>
      <c r="F435" s="62">
        <f t="shared" ref="F435:F436" si="110">+D435+E435</f>
        <v>0</v>
      </c>
      <c r="G435" s="64">
        <v>0</v>
      </c>
      <c r="H435" s="65">
        <f t="shared" ref="H435:H436" si="111">+G435-F435</f>
        <v>0</v>
      </c>
      <c r="I435" s="51"/>
    </row>
    <row r="436" spans="1:9" ht="14.1" customHeight="1">
      <c r="A436" s="16"/>
      <c r="B436" s="41" t="s">
        <v>1621</v>
      </c>
      <c r="C436" s="64">
        <v>0</v>
      </c>
      <c r="D436" s="64">
        <v>0</v>
      </c>
      <c r="E436" s="64">
        <v>0</v>
      </c>
      <c r="F436" s="62">
        <f t="shared" si="110"/>
        <v>0</v>
      </c>
      <c r="G436" s="64">
        <v>0</v>
      </c>
      <c r="H436" s="65">
        <f t="shared" si="111"/>
        <v>0</v>
      </c>
      <c r="I436" s="51"/>
    </row>
    <row r="437" spans="1:9" ht="14.1" customHeight="1">
      <c r="A437" s="16" t="s">
        <v>502</v>
      </c>
      <c r="B437" s="41" t="s">
        <v>503</v>
      </c>
      <c r="C437" s="64">
        <v>0</v>
      </c>
      <c r="D437" s="64">
        <v>0</v>
      </c>
      <c r="E437" s="64">
        <v>0</v>
      </c>
      <c r="F437" s="62">
        <f t="shared" ref="F437:F447" si="112">+D437+E437</f>
        <v>0</v>
      </c>
      <c r="G437" s="64">
        <v>0</v>
      </c>
      <c r="H437" s="65">
        <f t="shared" ref="H437:H447" si="113">+G437-F437</f>
        <v>0</v>
      </c>
      <c r="I437" s="51"/>
    </row>
    <row r="438" spans="1:9" ht="14.1" customHeight="1">
      <c r="A438" s="16" t="s">
        <v>504</v>
      </c>
      <c r="B438" s="41" t="s">
        <v>505</v>
      </c>
      <c r="C438" s="64">
        <v>0</v>
      </c>
      <c r="D438" s="64">
        <v>0</v>
      </c>
      <c r="E438" s="64">
        <v>0</v>
      </c>
      <c r="F438" s="62">
        <f t="shared" si="112"/>
        <v>0</v>
      </c>
      <c r="G438" s="64">
        <v>0</v>
      </c>
      <c r="H438" s="65">
        <f t="shared" si="113"/>
        <v>0</v>
      </c>
      <c r="I438" s="51"/>
    </row>
    <row r="439" spans="1:9" ht="14.1" customHeight="1">
      <c r="A439" s="16" t="s">
        <v>506</v>
      </c>
      <c r="B439" s="41" t="s">
        <v>507</v>
      </c>
      <c r="C439" s="64">
        <v>0</v>
      </c>
      <c r="D439" s="64">
        <v>0</v>
      </c>
      <c r="E439" s="64">
        <v>0</v>
      </c>
      <c r="F439" s="62">
        <f t="shared" si="112"/>
        <v>0</v>
      </c>
      <c r="G439" s="64">
        <v>0</v>
      </c>
      <c r="H439" s="65">
        <f t="shared" si="113"/>
        <v>0</v>
      </c>
      <c r="I439" s="51"/>
    </row>
    <row r="440" spans="1:9" ht="14.1" customHeight="1">
      <c r="A440" s="16" t="s">
        <v>510</v>
      </c>
      <c r="B440" s="41" t="s">
        <v>508</v>
      </c>
      <c r="C440" s="64">
        <v>0</v>
      </c>
      <c r="D440" s="64">
        <v>0</v>
      </c>
      <c r="E440" s="64">
        <v>0</v>
      </c>
      <c r="F440" s="62">
        <f t="shared" si="112"/>
        <v>0</v>
      </c>
      <c r="G440" s="64">
        <v>0</v>
      </c>
      <c r="H440" s="65">
        <f t="shared" si="113"/>
        <v>0</v>
      </c>
      <c r="I440" s="51"/>
    </row>
    <row r="441" spans="1:9" ht="14.1" customHeight="1">
      <c r="A441" s="16" t="s">
        <v>1463</v>
      </c>
      <c r="B441" s="41" t="s">
        <v>1457</v>
      </c>
      <c r="C441" s="64">
        <v>0</v>
      </c>
      <c r="D441" s="64">
        <v>0</v>
      </c>
      <c r="E441" s="64">
        <v>0</v>
      </c>
      <c r="F441" s="62">
        <f t="shared" si="112"/>
        <v>0</v>
      </c>
      <c r="G441" s="64">
        <v>0</v>
      </c>
      <c r="H441" s="65">
        <f t="shared" si="113"/>
        <v>0</v>
      </c>
      <c r="I441" s="51"/>
    </row>
    <row r="442" spans="1:9" ht="14.1" customHeight="1">
      <c r="A442" s="16" t="s">
        <v>1464</v>
      </c>
      <c r="B442" s="41" t="s">
        <v>509</v>
      </c>
      <c r="C442" s="64">
        <v>0</v>
      </c>
      <c r="D442" s="64">
        <v>0</v>
      </c>
      <c r="E442" s="64">
        <v>0</v>
      </c>
      <c r="F442" s="62">
        <f t="shared" si="112"/>
        <v>0</v>
      </c>
      <c r="G442" s="64">
        <v>0</v>
      </c>
      <c r="H442" s="65">
        <f t="shared" si="113"/>
        <v>0</v>
      </c>
      <c r="I442" s="51"/>
    </row>
    <row r="443" spans="1:9" ht="14.1" customHeight="1">
      <c r="A443" s="16" t="s">
        <v>1465</v>
      </c>
      <c r="B443" s="41" t="s">
        <v>1622</v>
      </c>
      <c r="C443" s="64">
        <v>0</v>
      </c>
      <c r="D443" s="64">
        <v>0</v>
      </c>
      <c r="E443" s="64">
        <v>0</v>
      </c>
      <c r="F443" s="62">
        <f t="shared" si="112"/>
        <v>0</v>
      </c>
      <c r="G443" s="64">
        <v>0</v>
      </c>
      <c r="H443" s="65">
        <f t="shared" si="113"/>
        <v>0</v>
      </c>
      <c r="I443" s="51"/>
    </row>
    <row r="444" spans="1:9" ht="14.1" customHeight="1">
      <c r="A444" s="16" t="s">
        <v>1623</v>
      </c>
      <c r="B444" s="41" t="s">
        <v>495</v>
      </c>
      <c r="C444" s="64">
        <v>0</v>
      </c>
      <c r="D444" s="64">
        <v>0</v>
      </c>
      <c r="E444" s="64">
        <v>0</v>
      </c>
      <c r="F444" s="62">
        <f t="shared" ref="F444" si="114">+D444+E444</f>
        <v>0</v>
      </c>
      <c r="G444" s="64">
        <v>0</v>
      </c>
      <c r="H444" s="65">
        <f t="shared" ref="H444" si="115">+G444-F444</f>
        <v>0</v>
      </c>
      <c r="I444" s="51"/>
    </row>
    <row r="445" spans="1:9" ht="14.1" customHeight="1">
      <c r="A445" s="16" t="s">
        <v>511</v>
      </c>
      <c r="B445" s="41" t="s">
        <v>497</v>
      </c>
      <c r="C445" s="64">
        <v>0</v>
      </c>
      <c r="D445" s="64">
        <v>0</v>
      </c>
      <c r="E445" s="64">
        <v>0</v>
      </c>
      <c r="F445" s="62">
        <f t="shared" si="112"/>
        <v>0</v>
      </c>
      <c r="G445" s="64">
        <v>0</v>
      </c>
      <c r="H445" s="65">
        <f t="shared" si="113"/>
        <v>0</v>
      </c>
      <c r="I445" s="51"/>
    </row>
    <row r="446" spans="1:9" ht="14.1" customHeight="1">
      <c r="A446" s="16" t="s">
        <v>1466</v>
      </c>
      <c r="B446" s="41" t="s">
        <v>1317</v>
      </c>
      <c r="C446" s="64">
        <v>0</v>
      </c>
      <c r="D446" s="64">
        <v>0</v>
      </c>
      <c r="E446" s="64">
        <v>0</v>
      </c>
      <c r="F446" s="62">
        <f t="shared" si="112"/>
        <v>0</v>
      </c>
      <c r="G446" s="64">
        <v>0</v>
      </c>
      <c r="H446" s="65">
        <f t="shared" si="113"/>
        <v>0</v>
      </c>
      <c r="I446" s="51"/>
    </row>
    <row r="447" spans="1:9" ht="14.1" customHeight="1">
      <c r="A447" s="16" t="s">
        <v>512</v>
      </c>
      <c r="B447" s="30" t="s">
        <v>139</v>
      </c>
      <c r="C447" s="64">
        <v>0</v>
      </c>
      <c r="D447" s="64">
        <v>0</v>
      </c>
      <c r="E447" s="64">
        <v>0</v>
      </c>
      <c r="F447" s="62">
        <f t="shared" si="112"/>
        <v>0</v>
      </c>
      <c r="G447" s="64">
        <v>0</v>
      </c>
      <c r="H447" s="65">
        <f t="shared" si="113"/>
        <v>0</v>
      </c>
      <c r="I447" s="51"/>
    </row>
    <row r="448" spans="1:9" ht="14.1" customHeight="1">
      <c r="A448" s="42"/>
      <c r="B448" s="2" t="s">
        <v>513</v>
      </c>
      <c r="C448" s="66">
        <f t="shared" ref="C448:G448" si="116">SUM(C434:C447)</f>
        <v>0</v>
      </c>
      <c r="D448" s="66">
        <f t="shared" ref="D448" si="117">SUM(D434:D447)</f>
        <v>0</v>
      </c>
      <c r="E448" s="66">
        <f t="shared" si="116"/>
        <v>0</v>
      </c>
      <c r="F448" s="66">
        <f t="shared" si="116"/>
        <v>0</v>
      </c>
      <c r="G448" s="66">
        <f t="shared" si="116"/>
        <v>0</v>
      </c>
      <c r="H448" s="67">
        <f>+G448-F448</f>
        <v>0</v>
      </c>
      <c r="I448" s="51"/>
    </row>
    <row r="449" spans="1:9" ht="14.1" customHeight="1">
      <c r="A449" s="42"/>
      <c r="B449" s="7"/>
      <c r="C449" s="62"/>
      <c r="D449" s="62"/>
      <c r="E449" s="62"/>
      <c r="F449" s="62"/>
      <c r="G449" s="62"/>
      <c r="H449" s="65"/>
      <c r="I449" s="51"/>
    </row>
    <row r="450" spans="1:9" ht="14.1" customHeight="1">
      <c r="A450" s="16" t="s">
        <v>59</v>
      </c>
      <c r="B450" s="7" t="s">
        <v>60</v>
      </c>
      <c r="C450" s="62"/>
      <c r="D450" s="62"/>
      <c r="E450" s="62"/>
      <c r="F450" s="62"/>
      <c r="G450" s="62"/>
      <c r="H450" s="62"/>
      <c r="I450" s="51"/>
    </row>
    <row r="451" spans="1:9" ht="14.1" customHeight="1">
      <c r="A451" s="16" t="s">
        <v>514</v>
      </c>
      <c r="B451" s="41" t="s">
        <v>507</v>
      </c>
      <c r="C451" s="64">
        <v>0</v>
      </c>
      <c r="D451" s="64">
        <v>0</v>
      </c>
      <c r="E451" s="64">
        <v>0</v>
      </c>
      <c r="F451" s="62">
        <f>+D451+E451</f>
        <v>0</v>
      </c>
      <c r="G451" s="64">
        <v>0</v>
      </c>
      <c r="H451" s="65">
        <f t="shared" ref="H451" si="118">+G451-F451</f>
        <v>0</v>
      </c>
      <c r="I451" s="51"/>
    </row>
    <row r="452" spans="1:9" ht="14.1" customHeight="1">
      <c r="A452" s="16" t="s">
        <v>515</v>
      </c>
      <c r="B452" s="41" t="s">
        <v>1617</v>
      </c>
      <c r="C452" s="64">
        <v>0</v>
      </c>
      <c r="D452" s="64">
        <v>0</v>
      </c>
      <c r="E452" s="64">
        <v>0</v>
      </c>
      <c r="F452" s="62">
        <f t="shared" ref="F452:F460" si="119">+D452+E452</f>
        <v>0</v>
      </c>
      <c r="G452" s="64">
        <v>0</v>
      </c>
      <c r="H452" s="65">
        <f t="shared" ref="H452:H460" si="120">+G452-F452</f>
        <v>0</v>
      </c>
      <c r="I452" s="51"/>
    </row>
    <row r="453" spans="1:9" ht="14.1" customHeight="1">
      <c r="A453" s="16" t="s">
        <v>516</v>
      </c>
      <c r="B453" s="41" t="s">
        <v>1618</v>
      </c>
      <c r="C453" s="64">
        <v>0</v>
      </c>
      <c r="D453" s="64">
        <v>0</v>
      </c>
      <c r="E453" s="64">
        <v>0</v>
      </c>
      <c r="F453" s="62">
        <f t="shared" si="119"/>
        <v>0</v>
      </c>
      <c r="G453" s="64">
        <v>0</v>
      </c>
      <c r="H453" s="65">
        <f t="shared" si="120"/>
        <v>0</v>
      </c>
      <c r="I453" s="51"/>
    </row>
    <row r="454" spans="1:9" ht="14.1" customHeight="1">
      <c r="A454" s="16" t="s">
        <v>517</v>
      </c>
      <c r="B454" s="41" t="s">
        <v>1467</v>
      </c>
      <c r="C454" s="64">
        <v>0</v>
      </c>
      <c r="D454" s="64">
        <v>0</v>
      </c>
      <c r="E454" s="64">
        <v>0</v>
      </c>
      <c r="F454" s="62">
        <f t="shared" si="119"/>
        <v>0</v>
      </c>
      <c r="G454" s="64">
        <v>0</v>
      </c>
      <c r="H454" s="65">
        <f t="shared" si="120"/>
        <v>0</v>
      </c>
      <c r="I454" s="51"/>
    </row>
    <row r="455" spans="1:9" ht="14.1" customHeight="1">
      <c r="A455" s="16" t="s">
        <v>518</v>
      </c>
      <c r="B455" s="41" t="s">
        <v>1458</v>
      </c>
      <c r="C455" s="64">
        <v>0</v>
      </c>
      <c r="D455" s="64">
        <v>0</v>
      </c>
      <c r="E455" s="64">
        <v>0</v>
      </c>
      <c r="F455" s="62">
        <f t="shared" si="119"/>
        <v>0</v>
      </c>
      <c r="G455" s="64">
        <v>0</v>
      </c>
      <c r="H455" s="65">
        <f t="shared" si="120"/>
        <v>0</v>
      </c>
      <c r="I455" s="51"/>
    </row>
    <row r="456" spans="1:9" ht="14.1" customHeight="1">
      <c r="A456" s="16" t="s">
        <v>1468</v>
      </c>
      <c r="B456" s="41" t="s">
        <v>1457</v>
      </c>
      <c r="C456" s="64">
        <v>0</v>
      </c>
      <c r="D456" s="64">
        <v>0</v>
      </c>
      <c r="E456" s="64">
        <v>0</v>
      </c>
      <c r="F456" s="62">
        <f t="shared" si="119"/>
        <v>0</v>
      </c>
      <c r="G456" s="64">
        <v>0</v>
      </c>
      <c r="H456" s="65">
        <f t="shared" si="120"/>
        <v>0</v>
      </c>
      <c r="I456" s="51"/>
    </row>
    <row r="457" spans="1:9" ht="14.1" customHeight="1">
      <c r="A457" s="16" t="s">
        <v>519</v>
      </c>
      <c r="B457" s="41" t="s">
        <v>490</v>
      </c>
      <c r="C457" s="64">
        <v>0</v>
      </c>
      <c r="D457" s="64">
        <v>0</v>
      </c>
      <c r="E457" s="64">
        <v>0</v>
      </c>
      <c r="F457" s="62">
        <f t="shared" si="119"/>
        <v>0</v>
      </c>
      <c r="G457" s="64">
        <v>0</v>
      </c>
      <c r="H457" s="65">
        <f t="shared" si="120"/>
        <v>0</v>
      </c>
      <c r="I457" s="51"/>
    </row>
    <row r="458" spans="1:9" ht="14.1" customHeight="1">
      <c r="A458" s="16" t="s">
        <v>1469</v>
      </c>
      <c r="B458" s="41" t="s">
        <v>495</v>
      </c>
      <c r="C458" s="64">
        <v>0</v>
      </c>
      <c r="D458" s="64">
        <v>0</v>
      </c>
      <c r="E458" s="64">
        <v>0</v>
      </c>
      <c r="F458" s="62">
        <f t="shared" si="119"/>
        <v>0</v>
      </c>
      <c r="G458" s="64">
        <v>0</v>
      </c>
      <c r="H458" s="65">
        <f t="shared" si="120"/>
        <v>0</v>
      </c>
      <c r="I458" s="51"/>
    </row>
    <row r="459" spans="1:9" ht="14.1" customHeight="1">
      <c r="A459" s="16" t="s">
        <v>1470</v>
      </c>
      <c r="B459" s="41" t="s">
        <v>1317</v>
      </c>
      <c r="C459" s="64">
        <v>0</v>
      </c>
      <c r="D459" s="64">
        <v>0</v>
      </c>
      <c r="E459" s="64">
        <v>0</v>
      </c>
      <c r="F459" s="62">
        <f t="shared" si="119"/>
        <v>0</v>
      </c>
      <c r="G459" s="64">
        <v>0</v>
      </c>
      <c r="H459" s="65">
        <f t="shared" si="120"/>
        <v>0</v>
      </c>
      <c r="I459" s="51"/>
    </row>
    <row r="460" spans="1:9" ht="14.1" customHeight="1">
      <c r="A460" s="16" t="s">
        <v>520</v>
      </c>
      <c r="B460" s="30" t="s">
        <v>139</v>
      </c>
      <c r="C460" s="64">
        <v>0</v>
      </c>
      <c r="D460" s="64">
        <v>0</v>
      </c>
      <c r="E460" s="64">
        <v>0</v>
      </c>
      <c r="F460" s="62">
        <f t="shared" si="119"/>
        <v>0</v>
      </c>
      <c r="G460" s="64">
        <v>0</v>
      </c>
      <c r="H460" s="65">
        <f t="shared" si="120"/>
        <v>0</v>
      </c>
      <c r="I460" s="51"/>
    </row>
    <row r="461" spans="1:9" ht="14.1" customHeight="1">
      <c r="A461" s="42"/>
      <c r="B461" s="2" t="s">
        <v>521</v>
      </c>
      <c r="C461" s="66">
        <f t="shared" ref="C461:G461" si="121">SUM(C451:C460)</f>
        <v>0</v>
      </c>
      <c r="D461" s="66">
        <f t="shared" ref="D461" si="122">SUM(D451:D460)</f>
        <v>0</v>
      </c>
      <c r="E461" s="66">
        <f t="shared" si="121"/>
        <v>0</v>
      </c>
      <c r="F461" s="66">
        <f t="shared" si="121"/>
        <v>0</v>
      </c>
      <c r="G461" s="66">
        <f t="shared" si="121"/>
        <v>0</v>
      </c>
      <c r="H461" s="67">
        <f>+G461-F461</f>
        <v>0</v>
      </c>
      <c r="I461" s="51"/>
    </row>
    <row r="462" spans="1:9" ht="14.1" customHeight="1">
      <c r="A462" s="42"/>
      <c r="B462" s="7"/>
      <c r="C462" s="62"/>
      <c r="D462" s="62"/>
      <c r="E462" s="62"/>
      <c r="F462" s="62"/>
      <c r="G462" s="62"/>
      <c r="H462" s="65"/>
      <c r="I462" s="51"/>
    </row>
    <row r="463" spans="1:9" ht="14.1" customHeight="1">
      <c r="A463" s="16" t="s">
        <v>61</v>
      </c>
      <c r="B463" s="7" t="s">
        <v>62</v>
      </c>
      <c r="C463" s="62"/>
      <c r="D463" s="62"/>
      <c r="E463" s="62"/>
      <c r="F463" s="62"/>
      <c r="G463" s="62"/>
      <c r="H463" s="62"/>
      <c r="I463" s="51"/>
    </row>
    <row r="464" spans="1:9" ht="14.1" customHeight="1">
      <c r="A464" s="16" t="s">
        <v>522</v>
      </c>
      <c r="B464" s="41" t="s">
        <v>1471</v>
      </c>
      <c r="C464" s="64">
        <v>0</v>
      </c>
      <c r="D464" s="64">
        <v>0</v>
      </c>
      <c r="E464" s="64">
        <v>0</v>
      </c>
      <c r="F464" s="62">
        <f>+D464+E464</f>
        <v>0</v>
      </c>
      <c r="G464" s="64">
        <v>0</v>
      </c>
      <c r="H464" s="65">
        <f t="shared" ref="H464" si="123">+G464-F464</f>
        <v>0</v>
      </c>
      <c r="I464" s="51"/>
    </row>
    <row r="465" spans="1:9" ht="14.1" customHeight="1">
      <c r="A465" s="16" t="s">
        <v>523</v>
      </c>
      <c r="B465" s="41" t="s">
        <v>524</v>
      </c>
      <c r="C465" s="64">
        <v>0</v>
      </c>
      <c r="D465" s="64">
        <v>0</v>
      </c>
      <c r="E465" s="64">
        <v>0</v>
      </c>
      <c r="F465" s="62">
        <f t="shared" ref="F465:F481" si="124">+D465+E465</f>
        <v>0</v>
      </c>
      <c r="G465" s="64">
        <v>0</v>
      </c>
      <c r="H465" s="65">
        <f t="shared" ref="H465:H481" si="125">+G465-F465</f>
        <v>0</v>
      </c>
      <c r="I465" s="51"/>
    </row>
    <row r="466" spans="1:9" ht="14.1" customHeight="1">
      <c r="A466" s="16" t="s">
        <v>1472</v>
      </c>
      <c r="B466" s="41" t="s">
        <v>1473</v>
      </c>
      <c r="C466" s="64">
        <v>0</v>
      </c>
      <c r="D466" s="64">
        <v>0</v>
      </c>
      <c r="E466" s="64">
        <v>0</v>
      </c>
      <c r="F466" s="62">
        <f t="shared" si="124"/>
        <v>0</v>
      </c>
      <c r="G466" s="64">
        <v>0</v>
      </c>
      <c r="H466" s="65">
        <f t="shared" si="125"/>
        <v>0</v>
      </c>
      <c r="I466" s="51"/>
    </row>
    <row r="467" spans="1:9" ht="14.1" customHeight="1">
      <c r="A467" s="16" t="s">
        <v>525</v>
      </c>
      <c r="B467" s="41" t="s">
        <v>1624</v>
      </c>
      <c r="C467" s="64">
        <v>0</v>
      </c>
      <c r="D467" s="64">
        <v>0</v>
      </c>
      <c r="E467" s="64">
        <v>0</v>
      </c>
      <c r="F467" s="62">
        <f t="shared" si="124"/>
        <v>0</v>
      </c>
      <c r="G467" s="64">
        <v>0</v>
      </c>
      <c r="H467" s="65">
        <f t="shared" si="125"/>
        <v>0</v>
      </c>
      <c r="I467" s="51"/>
    </row>
    <row r="468" spans="1:9" ht="14.1" customHeight="1">
      <c r="A468" s="16" t="s">
        <v>526</v>
      </c>
      <c r="B468" s="82" t="s">
        <v>527</v>
      </c>
      <c r="C468" s="64"/>
      <c r="D468" s="64"/>
      <c r="E468" s="64"/>
      <c r="F468" s="62"/>
      <c r="G468" s="64"/>
      <c r="H468" s="65"/>
      <c r="I468" s="51"/>
    </row>
    <row r="469" spans="1:9" ht="14.1" customHeight="1">
      <c r="A469" s="16"/>
      <c r="B469" s="41" t="s">
        <v>1625</v>
      </c>
      <c r="C469" s="64">
        <v>0</v>
      </c>
      <c r="D469" s="64">
        <v>0</v>
      </c>
      <c r="E469" s="64">
        <v>0</v>
      </c>
      <c r="F469" s="62">
        <f t="shared" ref="F469:F472" si="126">+D469+E469</f>
        <v>0</v>
      </c>
      <c r="G469" s="64">
        <v>0</v>
      </c>
      <c r="H469" s="65">
        <f t="shared" ref="H469:H472" si="127">+G469-F469</f>
        <v>0</v>
      </c>
      <c r="I469" s="51"/>
    </row>
    <row r="470" spans="1:9" ht="14.1" customHeight="1">
      <c r="A470" s="16"/>
      <c r="B470" s="41" t="s">
        <v>1626</v>
      </c>
      <c r="C470" s="64">
        <v>0</v>
      </c>
      <c r="D470" s="64">
        <v>0</v>
      </c>
      <c r="E470" s="64">
        <v>0</v>
      </c>
      <c r="F470" s="62">
        <f t="shared" si="126"/>
        <v>0</v>
      </c>
      <c r="G470" s="64">
        <v>0</v>
      </c>
      <c r="H470" s="65">
        <f t="shared" si="127"/>
        <v>0</v>
      </c>
      <c r="I470" s="51"/>
    </row>
    <row r="471" spans="1:9" ht="14.1" customHeight="1">
      <c r="A471" s="16"/>
      <c r="B471" s="41" t="s">
        <v>1627</v>
      </c>
      <c r="C471" s="64">
        <v>0</v>
      </c>
      <c r="D471" s="64">
        <v>0</v>
      </c>
      <c r="E471" s="64">
        <v>0</v>
      </c>
      <c r="F471" s="62">
        <f t="shared" si="126"/>
        <v>0</v>
      </c>
      <c r="G471" s="64">
        <v>0</v>
      </c>
      <c r="H471" s="65">
        <f t="shared" si="127"/>
        <v>0</v>
      </c>
      <c r="I471" s="51"/>
    </row>
    <row r="472" spans="1:9" ht="14.1" customHeight="1">
      <c r="A472" s="16"/>
      <c r="B472" s="41" t="s">
        <v>139</v>
      </c>
      <c r="C472" s="64">
        <v>0</v>
      </c>
      <c r="D472" s="64">
        <v>0</v>
      </c>
      <c r="E472" s="64">
        <v>0</v>
      </c>
      <c r="F472" s="62">
        <f t="shared" si="126"/>
        <v>0</v>
      </c>
      <c r="G472" s="64">
        <v>0</v>
      </c>
      <c r="H472" s="65">
        <f t="shared" si="127"/>
        <v>0</v>
      </c>
      <c r="I472" s="51"/>
    </row>
    <row r="473" spans="1:9" ht="14.1" customHeight="1">
      <c r="A473" s="16" t="s">
        <v>1474</v>
      </c>
      <c r="B473" s="41" t="s">
        <v>1475</v>
      </c>
      <c r="C473" s="64">
        <v>0</v>
      </c>
      <c r="D473" s="64">
        <v>0</v>
      </c>
      <c r="E473" s="64">
        <v>0</v>
      </c>
      <c r="F473" s="62">
        <f t="shared" si="124"/>
        <v>0</v>
      </c>
      <c r="G473" s="64">
        <v>0</v>
      </c>
      <c r="H473" s="65">
        <f t="shared" si="125"/>
        <v>0</v>
      </c>
      <c r="I473" s="51"/>
    </row>
    <row r="474" spans="1:9" ht="14.1" customHeight="1">
      <c r="A474" s="16" t="s">
        <v>528</v>
      </c>
      <c r="B474" s="41" t="s">
        <v>1628</v>
      </c>
      <c r="C474" s="64">
        <v>0</v>
      </c>
      <c r="D474" s="64">
        <v>0</v>
      </c>
      <c r="E474" s="64">
        <v>0</v>
      </c>
      <c r="F474" s="62">
        <f t="shared" si="124"/>
        <v>0</v>
      </c>
      <c r="G474" s="64">
        <v>0</v>
      </c>
      <c r="H474" s="65">
        <f t="shared" si="125"/>
        <v>0</v>
      </c>
      <c r="I474" s="51"/>
    </row>
    <row r="475" spans="1:9" ht="14.1" customHeight="1">
      <c r="A475" s="16" t="s">
        <v>529</v>
      </c>
      <c r="B475" s="41" t="s">
        <v>530</v>
      </c>
      <c r="C475" s="64">
        <v>0</v>
      </c>
      <c r="D475" s="64">
        <v>0</v>
      </c>
      <c r="E475" s="64">
        <v>0</v>
      </c>
      <c r="F475" s="62">
        <f t="shared" si="124"/>
        <v>0</v>
      </c>
      <c r="G475" s="64">
        <v>0</v>
      </c>
      <c r="H475" s="65">
        <f t="shared" si="125"/>
        <v>0</v>
      </c>
      <c r="I475" s="51"/>
    </row>
    <row r="476" spans="1:9" ht="14.1" customHeight="1">
      <c r="A476" s="16" t="s">
        <v>1476</v>
      </c>
      <c r="B476" s="41" t="s">
        <v>495</v>
      </c>
      <c r="C476" s="64">
        <v>0</v>
      </c>
      <c r="D476" s="64">
        <v>0</v>
      </c>
      <c r="E476" s="64">
        <v>0</v>
      </c>
      <c r="F476" s="62">
        <f t="shared" si="124"/>
        <v>0</v>
      </c>
      <c r="G476" s="64">
        <v>0</v>
      </c>
      <c r="H476" s="65">
        <f t="shared" si="125"/>
        <v>0</v>
      </c>
      <c r="I476" s="51"/>
    </row>
    <row r="477" spans="1:9" ht="14.1" customHeight="1">
      <c r="A477" s="16" t="s">
        <v>531</v>
      </c>
      <c r="B477" s="41" t="s">
        <v>1619</v>
      </c>
      <c r="C477" s="64">
        <v>0</v>
      </c>
      <c r="D477" s="64">
        <v>0</v>
      </c>
      <c r="E477" s="64">
        <v>0</v>
      </c>
      <c r="F477" s="62">
        <f t="shared" si="124"/>
        <v>0</v>
      </c>
      <c r="G477" s="64">
        <v>0</v>
      </c>
      <c r="H477" s="65">
        <f t="shared" si="125"/>
        <v>0</v>
      </c>
      <c r="I477" s="51"/>
    </row>
    <row r="478" spans="1:9" ht="14.1" customHeight="1">
      <c r="A478" s="16" t="s">
        <v>532</v>
      </c>
      <c r="B478" s="41" t="s">
        <v>1477</v>
      </c>
      <c r="C478" s="64">
        <v>0</v>
      </c>
      <c r="D478" s="64">
        <v>0</v>
      </c>
      <c r="E478" s="64">
        <v>0</v>
      </c>
      <c r="F478" s="62">
        <f t="shared" si="124"/>
        <v>0</v>
      </c>
      <c r="G478" s="64">
        <v>0</v>
      </c>
      <c r="H478" s="65">
        <f t="shared" si="125"/>
        <v>0</v>
      </c>
      <c r="I478" s="51"/>
    </row>
    <row r="479" spans="1:9" ht="14.1" customHeight="1">
      <c r="A479" s="16" t="s">
        <v>533</v>
      </c>
      <c r="B479" s="41" t="s">
        <v>184</v>
      </c>
      <c r="C479" s="64">
        <v>0</v>
      </c>
      <c r="D479" s="64">
        <v>0</v>
      </c>
      <c r="E479" s="64">
        <v>0</v>
      </c>
      <c r="F479" s="62">
        <f t="shared" si="124"/>
        <v>0</v>
      </c>
      <c r="G479" s="64">
        <v>0</v>
      </c>
      <c r="H479" s="65">
        <f t="shared" si="125"/>
        <v>0</v>
      </c>
      <c r="I479" s="51"/>
    </row>
    <row r="480" spans="1:9" ht="14.1" customHeight="1">
      <c r="A480" s="16" t="s">
        <v>1478</v>
      </c>
      <c r="B480" s="41" t="s">
        <v>1317</v>
      </c>
      <c r="C480" s="64">
        <v>0</v>
      </c>
      <c r="D480" s="64">
        <v>0</v>
      </c>
      <c r="E480" s="64">
        <v>0</v>
      </c>
      <c r="F480" s="62">
        <f t="shared" si="124"/>
        <v>0</v>
      </c>
      <c r="G480" s="64">
        <v>0</v>
      </c>
      <c r="H480" s="65">
        <f t="shared" si="125"/>
        <v>0</v>
      </c>
      <c r="I480" s="51"/>
    </row>
    <row r="481" spans="1:9" ht="14.1" customHeight="1">
      <c r="A481" s="16" t="s">
        <v>534</v>
      </c>
      <c r="B481" s="30" t="s">
        <v>139</v>
      </c>
      <c r="C481" s="64">
        <v>0</v>
      </c>
      <c r="D481" s="64">
        <v>0</v>
      </c>
      <c r="E481" s="64">
        <v>0</v>
      </c>
      <c r="F481" s="62">
        <f t="shared" si="124"/>
        <v>0</v>
      </c>
      <c r="G481" s="64">
        <v>0</v>
      </c>
      <c r="H481" s="65">
        <f t="shared" si="125"/>
        <v>0</v>
      </c>
      <c r="I481" s="51"/>
    </row>
    <row r="482" spans="1:9" ht="14.1" customHeight="1">
      <c r="A482" s="42"/>
      <c r="B482" s="2" t="s">
        <v>535</v>
      </c>
      <c r="C482" s="66">
        <f t="shared" ref="C482:G482" si="128">SUM(C464:C481)</f>
        <v>0</v>
      </c>
      <c r="D482" s="66">
        <f t="shared" ref="D482" si="129">SUM(D464:D481)</f>
        <v>0</v>
      </c>
      <c r="E482" s="66">
        <f t="shared" si="128"/>
        <v>0</v>
      </c>
      <c r="F482" s="66">
        <f t="shared" si="128"/>
        <v>0</v>
      </c>
      <c r="G482" s="66">
        <f t="shared" si="128"/>
        <v>0</v>
      </c>
      <c r="H482" s="67">
        <f>+G482-F482</f>
        <v>0</v>
      </c>
      <c r="I482" s="51"/>
    </row>
    <row r="483" spans="1:9" ht="14.1" customHeight="1">
      <c r="A483" s="42"/>
      <c r="B483" s="7"/>
      <c r="C483" s="62"/>
      <c r="D483" s="62"/>
      <c r="E483" s="62"/>
      <c r="F483" s="62"/>
      <c r="G483" s="62"/>
      <c r="H483" s="65"/>
      <c r="I483" s="51"/>
    </row>
    <row r="484" spans="1:9" ht="14.1" customHeight="1">
      <c r="A484" s="16" t="s">
        <v>63</v>
      </c>
      <c r="B484" s="7" t="s">
        <v>64</v>
      </c>
      <c r="C484" s="62"/>
      <c r="D484" s="62"/>
      <c r="E484" s="62"/>
      <c r="F484" s="62"/>
      <c r="G484" s="62"/>
      <c r="H484" s="62"/>
      <c r="I484" s="51"/>
    </row>
    <row r="485" spans="1:9" ht="14.1" customHeight="1">
      <c r="A485" s="16" t="s">
        <v>536</v>
      </c>
      <c r="B485" s="41" t="s">
        <v>1629</v>
      </c>
      <c r="C485" s="64">
        <v>0</v>
      </c>
      <c r="D485" s="64">
        <v>0</v>
      </c>
      <c r="E485" s="64">
        <v>0</v>
      </c>
      <c r="F485" s="62">
        <f>+D485+E485</f>
        <v>0</v>
      </c>
      <c r="G485" s="64">
        <v>0</v>
      </c>
      <c r="H485" s="65">
        <f t="shared" ref="H485" si="130">+G485-F485</f>
        <v>0</v>
      </c>
      <c r="I485" s="51"/>
    </row>
    <row r="486" spans="1:9" ht="14.1" customHeight="1">
      <c r="A486" s="16" t="s">
        <v>537</v>
      </c>
      <c r="B486" s="41" t="s">
        <v>538</v>
      </c>
      <c r="C486" s="64">
        <v>0</v>
      </c>
      <c r="D486" s="64">
        <v>0</v>
      </c>
      <c r="E486" s="64">
        <v>0</v>
      </c>
      <c r="F486" s="62">
        <f t="shared" ref="F486:F503" si="131">+D486+E486</f>
        <v>0</v>
      </c>
      <c r="G486" s="64">
        <v>0</v>
      </c>
      <c r="H486" s="65">
        <f t="shared" ref="H486:H503" si="132">+G486-F486</f>
        <v>0</v>
      </c>
      <c r="I486" s="51"/>
    </row>
    <row r="487" spans="1:9" ht="14.1" customHeight="1">
      <c r="A487" s="16" t="s">
        <v>539</v>
      </c>
      <c r="B487" s="82" t="s">
        <v>540</v>
      </c>
      <c r="C487" s="64"/>
      <c r="D487" s="64"/>
      <c r="E487" s="64"/>
      <c r="F487" s="62"/>
      <c r="G487" s="64"/>
      <c r="H487" s="65"/>
      <c r="I487" s="51"/>
    </row>
    <row r="488" spans="1:9" ht="14.1" customHeight="1">
      <c r="A488" s="16"/>
      <c r="B488" s="41" t="s">
        <v>606</v>
      </c>
      <c r="C488" s="64">
        <v>0</v>
      </c>
      <c r="D488" s="64">
        <v>0</v>
      </c>
      <c r="E488" s="64">
        <v>0</v>
      </c>
      <c r="F488" s="62">
        <f t="shared" ref="F488:F490" si="133">+D488+E488</f>
        <v>0</v>
      </c>
      <c r="G488" s="64">
        <v>0</v>
      </c>
      <c r="H488" s="65">
        <f t="shared" ref="H488:H490" si="134">+G488-F488</f>
        <v>0</v>
      </c>
      <c r="I488" s="51"/>
    </row>
    <row r="489" spans="1:9" ht="14.1" customHeight="1">
      <c r="A489" s="16"/>
      <c r="B489" s="41" t="s">
        <v>604</v>
      </c>
      <c r="C489" s="64">
        <v>0</v>
      </c>
      <c r="D489" s="64">
        <v>0</v>
      </c>
      <c r="E489" s="64">
        <v>0</v>
      </c>
      <c r="F489" s="62">
        <f t="shared" si="133"/>
        <v>0</v>
      </c>
      <c r="G489" s="64">
        <v>0</v>
      </c>
      <c r="H489" s="65">
        <f t="shared" si="134"/>
        <v>0</v>
      </c>
      <c r="I489" s="51"/>
    </row>
    <row r="490" spans="1:9" ht="14.1" customHeight="1">
      <c r="A490" s="16"/>
      <c r="B490" s="41" t="s">
        <v>1317</v>
      </c>
      <c r="C490" s="64">
        <v>0</v>
      </c>
      <c r="D490" s="64">
        <v>0</v>
      </c>
      <c r="E490" s="64">
        <v>0</v>
      </c>
      <c r="F490" s="62">
        <f t="shared" si="133"/>
        <v>0</v>
      </c>
      <c r="G490" s="64">
        <v>0</v>
      </c>
      <c r="H490" s="65">
        <f t="shared" si="134"/>
        <v>0</v>
      </c>
      <c r="I490" s="51"/>
    </row>
    <row r="491" spans="1:9" ht="14.1" customHeight="1">
      <c r="A491" s="16" t="s">
        <v>541</v>
      </c>
      <c r="B491" s="41" t="s">
        <v>1630</v>
      </c>
      <c r="C491" s="64">
        <v>0</v>
      </c>
      <c r="D491" s="64">
        <v>0</v>
      </c>
      <c r="E491" s="64">
        <v>0</v>
      </c>
      <c r="F491" s="62">
        <f t="shared" si="131"/>
        <v>0</v>
      </c>
      <c r="G491" s="64">
        <v>0</v>
      </c>
      <c r="H491" s="65">
        <f t="shared" si="132"/>
        <v>0</v>
      </c>
      <c r="I491" s="51"/>
    </row>
    <row r="492" spans="1:9" ht="14.1" customHeight="1">
      <c r="A492" s="16" t="s">
        <v>1479</v>
      </c>
      <c r="B492" s="41" t="s">
        <v>1480</v>
      </c>
      <c r="C492" s="64">
        <v>0</v>
      </c>
      <c r="D492" s="64">
        <v>0</v>
      </c>
      <c r="E492" s="64">
        <v>0</v>
      </c>
      <c r="F492" s="62">
        <f t="shared" si="131"/>
        <v>0</v>
      </c>
      <c r="G492" s="64">
        <v>0</v>
      </c>
      <c r="H492" s="65">
        <f t="shared" si="132"/>
        <v>0</v>
      </c>
      <c r="I492" s="51"/>
    </row>
    <row r="493" spans="1:9" ht="14.1" customHeight="1">
      <c r="A493" s="16" t="s">
        <v>542</v>
      </c>
      <c r="B493" s="41" t="s">
        <v>1481</v>
      </c>
      <c r="C493" s="64">
        <v>0</v>
      </c>
      <c r="D493" s="64">
        <v>0</v>
      </c>
      <c r="E493" s="64">
        <v>0</v>
      </c>
      <c r="F493" s="62">
        <f t="shared" si="131"/>
        <v>0</v>
      </c>
      <c r="G493" s="64">
        <v>0</v>
      </c>
      <c r="H493" s="65">
        <f t="shared" si="132"/>
        <v>0</v>
      </c>
      <c r="I493" s="51"/>
    </row>
    <row r="494" spans="1:9" ht="14.1" customHeight="1">
      <c r="A494" s="16" t="s">
        <v>543</v>
      </c>
      <c r="B494" s="41" t="s">
        <v>1482</v>
      </c>
      <c r="C494" s="64">
        <v>0</v>
      </c>
      <c r="D494" s="64">
        <v>0</v>
      </c>
      <c r="E494" s="64">
        <v>0</v>
      </c>
      <c r="F494" s="62">
        <f t="shared" si="131"/>
        <v>0</v>
      </c>
      <c r="G494" s="64">
        <v>0</v>
      </c>
      <c r="H494" s="65">
        <f t="shared" si="132"/>
        <v>0</v>
      </c>
      <c r="I494" s="51"/>
    </row>
    <row r="495" spans="1:9" ht="14.1" customHeight="1">
      <c r="A495" s="16" t="s">
        <v>1483</v>
      </c>
      <c r="B495" s="41" t="s">
        <v>1631</v>
      </c>
      <c r="C495" s="64">
        <v>0</v>
      </c>
      <c r="D495" s="64">
        <v>0</v>
      </c>
      <c r="E495" s="64">
        <v>0</v>
      </c>
      <c r="F495" s="62">
        <f t="shared" si="131"/>
        <v>0</v>
      </c>
      <c r="G495" s="64">
        <v>0</v>
      </c>
      <c r="H495" s="65">
        <f t="shared" si="132"/>
        <v>0</v>
      </c>
      <c r="I495" s="51"/>
    </row>
    <row r="496" spans="1:9" ht="14.1" customHeight="1">
      <c r="A496" s="16" t="s">
        <v>1484</v>
      </c>
      <c r="B496" s="41" t="s">
        <v>1485</v>
      </c>
      <c r="C496" s="64">
        <v>0</v>
      </c>
      <c r="D496" s="64">
        <v>0</v>
      </c>
      <c r="E496" s="64">
        <v>0</v>
      </c>
      <c r="F496" s="62">
        <f t="shared" si="131"/>
        <v>0</v>
      </c>
      <c r="G496" s="64">
        <v>0</v>
      </c>
      <c r="H496" s="65">
        <f t="shared" si="132"/>
        <v>0</v>
      </c>
      <c r="I496" s="51"/>
    </row>
    <row r="497" spans="1:9" ht="14.1" customHeight="1">
      <c r="A497" s="16" t="s">
        <v>544</v>
      </c>
      <c r="B497" s="41" t="s">
        <v>1632</v>
      </c>
      <c r="C497" s="64">
        <v>0</v>
      </c>
      <c r="D497" s="64">
        <v>0</v>
      </c>
      <c r="E497" s="64">
        <v>0</v>
      </c>
      <c r="F497" s="62">
        <f t="shared" si="131"/>
        <v>0</v>
      </c>
      <c r="G497" s="64">
        <v>0</v>
      </c>
      <c r="H497" s="65">
        <f t="shared" si="132"/>
        <v>0</v>
      </c>
      <c r="I497" s="51"/>
    </row>
    <row r="498" spans="1:9" ht="14.1" customHeight="1">
      <c r="A498" s="16" t="s">
        <v>545</v>
      </c>
      <c r="B498" s="41" t="s">
        <v>1633</v>
      </c>
      <c r="C498" s="64">
        <v>0</v>
      </c>
      <c r="D498" s="64">
        <v>0</v>
      </c>
      <c r="E498" s="64">
        <v>0</v>
      </c>
      <c r="F498" s="62">
        <f t="shared" si="131"/>
        <v>0</v>
      </c>
      <c r="G498" s="64">
        <v>0</v>
      </c>
      <c r="H498" s="65">
        <f t="shared" si="132"/>
        <v>0</v>
      </c>
      <c r="I498" s="51"/>
    </row>
    <row r="499" spans="1:9" ht="14.1" customHeight="1">
      <c r="A499" s="16" t="s">
        <v>546</v>
      </c>
      <c r="B499" s="41" t="s">
        <v>1486</v>
      </c>
      <c r="C499" s="64">
        <v>0</v>
      </c>
      <c r="D499" s="64">
        <v>0</v>
      </c>
      <c r="E499" s="64">
        <v>0</v>
      </c>
      <c r="F499" s="62">
        <f t="shared" si="131"/>
        <v>0</v>
      </c>
      <c r="G499" s="64">
        <v>0</v>
      </c>
      <c r="H499" s="65">
        <f t="shared" si="132"/>
        <v>0</v>
      </c>
      <c r="I499" s="51"/>
    </row>
    <row r="500" spans="1:9" ht="14.1" customHeight="1">
      <c r="A500" s="16" t="s">
        <v>1487</v>
      </c>
      <c r="B500" s="41" t="s">
        <v>1490</v>
      </c>
      <c r="C500" s="64">
        <v>0</v>
      </c>
      <c r="D500" s="64">
        <v>0</v>
      </c>
      <c r="E500" s="64">
        <v>0</v>
      </c>
      <c r="F500" s="62">
        <f t="shared" si="131"/>
        <v>0</v>
      </c>
      <c r="G500" s="64">
        <v>0</v>
      </c>
      <c r="H500" s="65">
        <f t="shared" si="132"/>
        <v>0</v>
      </c>
      <c r="I500" s="51"/>
    </row>
    <row r="501" spans="1:9" ht="14.1" customHeight="1">
      <c r="A501" s="16" t="s">
        <v>1489</v>
      </c>
      <c r="B501" s="41" t="s">
        <v>1491</v>
      </c>
      <c r="C501" s="64">
        <v>0</v>
      </c>
      <c r="D501" s="64">
        <v>0</v>
      </c>
      <c r="E501" s="64">
        <v>0</v>
      </c>
      <c r="F501" s="62">
        <f t="shared" si="131"/>
        <v>0</v>
      </c>
      <c r="G501" s="64">
        <v>0</v>
      </c>
      <c r="H501" s="65">
        <f t="shared" si="132"/>
        <v>0</v>
      </c>
      <c r="I501" s="51"/>
    </row>
    <row r="502" spans="1:9" ht="14.1" customHeight="1">
      <c r="A502" s="16" t="s">
        <v>1488</v>
      </c>
      <c r="B502" s="41" t="s">
        <v>1317</v>
      </c>
      <c r="C502" s="64">
        <v>0</v>
      </c>
      <c r="D502" s="64">
        <v>0</v>
      </c>
      <c r="E502" s="64">
        <v>0</v>
      </c>
      <c r="F502" s="62">
        <f t="shared" si="131"/>
        <v>0</v>
      </c>
      <c r="G502" s="64">
        <v>0</v>
      </c>
      <c r="H502" s="65">
        <f t="shared" si="132"/>
        <v>0</v>
      </c>
      <c r="I502" s="51"/>
    </row>
    <row r="503" spans="1:9" ht="14.1" customHeight="1">
      <c r="A503" s="16" t="s">
        <v>547</v>
      </c>
      <c r="B503" s="30" t="s">
        <v>139</v>
      </c>
      <c r="C503" s="64">
        <v>0</v>
      </c>
      <c r="D503" s="64">
        <v>0</v>
      </c>
      <c r="E503" s="64">
        <v>0</v>
      </c>
      <c r="F503" s="62">
        <f t="shared" si="131"/>
        <v>0</v>
      </c>
      <c r="G503" s="64">
        <v>0</v>
      </c>
      <c r="H503" s="65">
        <f t="shared" si="132"/>
        <v>0</v>
      </c>
      <c r="I503" s="51"/>
    </row>
    <row r="504" spans="1:9" ht="14.1" customHeight="1">
      <c r="A504" s="42"/>
      <c r="B504" s="2" t="s">
        <v>548</v>
      </c>
      <c r="C504" s="66">
        <f t="shared" ref="C504:G504" si="135">SUM(C485:C503)</f>
        <v>0</v>
      </c>
      <c r="D504" s="66">
        <f t="shared" ref="D504" si="136">SUM(D485:D503)</f>
        <v>0</v>
      </c>
      <c r="E504" s="66">
        <f t="shared" si="135"/>
        <v>0</v>
      </c>
      <c r="F504" s="66">
        <f t="shared" si="135"/>
        <v>0</v>
      </c>
      <c r="G504" s="66">
        <f t="shared" si="135"/>
        <v>0</v>
      </c>
      <c r="H504" s="67">
        <f>+G504-F504</f>
        <v>0</v>
      </c>
      <c r="I504" s="51"/>
    </row>
    <row r="505" spans="1:9" ht="14.1" customHeight="1">
      <c r="A505" s="42"/>
      <c r="B505" s="7"/>
      <c r="C505" s="62"/>
      <c r="D505" s="62"/>
      <c r="E505" s="62"/>
      <c r="F505" s="62"/>
      <c r="G505" s="62"/>
      <c r="H505" s="65"/>
      <c r="I505" s="51"/>
    </row>
    <row r="506" spans="1:9" ht="14.1" customHeight="1">
      <c r="A506" s="16" t="s">
        <v>65</v>
      </c>
      <c r="B506" s="7" t="s">
        <v>66</v>
      </c>
      <c r="C506" s="62"/>
      <c r="D506" s="62"/>
      <c r="E506" s="62"/>
      <c r="F506" s="62"/>
      <c r="G506" s="62"/>
      <c r="H506" s="62"/>
      <c r="I506" s="51"/>
    </row>
    <row r="507" spans="1:9" ht="14.1" customHeight="1">
      <c r="A507" s="16" t="s">
        <v>549</v>
      </c>
      <c r="B507" s="41" t="s">
        <v>550</v>
      </c>
      <c r="C507" s="64">
        <v>0</v>
      </c>
      <c r="D507" s="64">
        <v>0</v>
      </c>
      <c r="E507" s="64">
        <v>0</v>
      </c>
      <c r="F507" s="62">
        <f>+D507+E507</f>
        <v>0</v>
      </c>
      <c r="G507" s="64">
        <v>0</v>
      </c>
      <c r="H507" s="65">
        <f t="shared" ref="H507:H514" si="137">+G507-F507</f>
        <v>0</v>
      </c>
      <c r="I507" s="51"/>
    </row>
    <row r="508" spans="1:9" ht="14.1" customHeight="1">
      <c r="A508" s="16" t="s">
        <v>551</v>
      </c>
      <c r="B508" s="41" t="s">
        <v>1634</v>
      </c>
      <c r="C508" s="64">
        <v>0</v>
      </c>
      <c r="D508" s="64">
        <v>0</v>
      </c>
      <c r="E508" s="64">
        <v>0</v>
      </c>
      <c r="F508" s="62">
        <f t="shared" ref="F508:F514" si="138">+D508+E508</f>
        <v>0</v>
      </c>
      <c r="G508" s="64">
        <v>0</v>
      </c>
      <c r="H508" s="65">
        <f t="shared" si="137"/>
        <v>0</v>
      </c>
      <c r="I508" s="51"/>
    </row>
    <row r="509" spans="1:9" ht="14.1" customHeight="1">
      <c r="A509" s="16" t="s">
        <v>552</v>
      </c>
      <c r="B509" s="41" t="s">
        <v>1635</v>
      </c>
      <c r="C509" s="64">
        <v>0</v>
      </c>
      <c r="D509" s="64">
        <v>0</v>
      </c>
      <c r="E509" s="64">
        <v>0</v>
      </c>
      <c r="F509" s="62">
        <f t="shared" si="138"/>
        <v>0</v>
      </c>
      <c r="G509" s="64">
        <v>0</v>
      </c>
      <c r="H509" s="65">
        <f t="shared" si="137"/>
        <v>0</v>
      </c>
      <c r="I509" s="51"/>
    </row>
    <row r="510" spans="1:9" ht="14.1" customHeight="1">
      <c r="A510" s="16" t="s">
        <v>553</v>
      </c>
      <c r="B510" s="41" t="s">
        <v>1636</v>
      </c>
      <c r="C510" s="64">
        <v>0</v>
      </c>
      <c r="D510" s="64">
        <v>0</v>
      </c>
      <c r="E510" s="64">
        <v>0</v>
      </c>
      <c r="F510" s="62">
        <f t="shared" si="138"/>
        <v>0</v>
      </c>
      <c r="G510" s="64">
        <v>0</v>
      </c>
      <c r="H510" s="65">
        <f t="shared" si="137"/>
        <v>0</v>
      </c>
      <c r="I510" s="51"/>
    </row>
    <row r="511" spans="1:9" ht="14.1" customHeight="1">
      <c r="A511" s="16" t="s">
        <v>554</v>
      </c>
      <c r="B511" s="41" t="s">
        <v>1637</v>
      </c>
      <c r="C511" s="64">
        <v>0</v>
      </c>
      <c r="D511" s="64">
        <v>0</v>
      </c>
      <c r="E511" s="64">
        <v>0</v>
      </c>
      <c r="F511" s="62">
        <f t="shared" si="138"/>
        <v>0</v>
      </c>
      <c r="G511" s="64">
        <v>0</v>
      </c>
      <c r="H511" s="65">
        <f t="shared" si="137"/>
        <v>0</v>
      </c>
      <c r="I511" s="51"/>
    </row>
    <row r="512" spans="1:9" ht="14.1" customHeight="1">
      <c r="A512" s="16" t="s">
        <v>555</v>
      </c>
      <c r="B512" s="41" t="s">
        <v>556</v>
      </c>
      <c r="C512" s="64">
        <v>0</v>
      </c>
      <c r="D512" s="64">
        <v>0</v>
      </c>
      <c r="E512" s="64">
        <v>0</v>
      </c>
      <c r="F512" s="62">
        <f>+D512+E512</f>
        <v>0</v>
      </c>
      <c r="G512" s="64">
        <v>0</v>
      </c>
      <c r="H512" s="65">
        <f t="shared" si="137"/>
        <v>0</v>
      </c>
      <c r="I512" s="51"/>
    </row>
    <row r="513" spans="1:9" ht="14.1" customHeight="1">
      <c r="A513" s="16" t="s">
        <v>557</v>
      </c>
      <c r="B513" s="41" t="s">
        <v>558</v>
      </c>
      <c r="C513" s="64">
        <v>0</v>
      </c>
      <c r="D513" s="64">
        <v>0</v>
      </c>
      <c r="E513" s="64">
        <v>0</v>
      </c>
      <c r="F513" s="62">
        <f>+D513+E513</f>
        <v>0</v>
      </c>
      <c r="G513" s="64">
        <v>0</v>
      </c>
      <c r="H513" s="65">
        <f t="shared" si="137"/>
        <v>0</v>
      </c>
      <c r="I513" s="51"/>
    </row>
    <row r="514" spans="1:9" ht="14.1" customHeight="1">
      <c r="A514" s="16" t="s">
        <v>559</v>
      </c>
      <c r="B514" s="30" t="s">
        <v>139</v>
      </c>
      <c r="C514" s="64">
        <v>0</v>
      </c>
      <c r="D514" s="64">
        <v>0</v>
      </c>
      <c r="E514" s="64">
        <v>0</v>
      </c>
      <c r="F514" s="62">
        <f t="shared" si="138"/>
        <v>0</v>
      </c>
      <c r="G514" s="64">
        <v>0</v>
      </c>
      <c r="H514" s="65">
        <f t="shared" si="137"/>
        <v>0</v>
      </c>
      <c r="I514" s="51"/>
    </row>
    <row r="515" spans="1:9" ht="14.1" customHeight="1">
      <c r="A515" s="42"/>
      <c r="B515" s="2" t="s">
        <v>560</v>
      </c>
      <c r="C515" s="66">
        <f t="shared" ref="C515:G515" si="139">SUM(C507:C514)</f>
        <v>0</v>
      </c>
      <c r="D515" s="66">
        <f t="shared" ref="D515" si="140">SUM(D507:D514)</f>
        <v>0</v>
      </c>
      <c r="E515" s="66">
        <f t="shared" si="139"/>
        <v>0</v>
      </c>
      <c r="F515" s="66">
        <f t="shared" si="139"/>
        <v>0</v>
      </c>
      <c r="G515" s="66">
        <f t="shared" si="139"/>
        <v>0</v>
      </c>
      <c r="H515" s="67">
        <f>+G515-F515</f>
        <v>0</v>
      </c>
      <c r="I515" s="51"/>
    </row>
    <row r="516" spans="1:9" ht="14.1" customHeight="1">
      <c r="A516" s="42"/>
      <c r="B516" s="7"/>
      <c r="C516" s="62"/>
      <c r="D516" s="62"/>
      <c r="E516" s="62"/>
      <c r="F516" s="62"/>
      <c r="G516" s="62"/>
      <c r="H516" s="65"/>
      <c r="I516" s="51"/>
    </row>
    <row r="517" spans="1:9" ht="14.1" customHeight="1">
      <c r="A517" s="16" t="s">
        <v>67</v>
      </c>
      <c r="B517" s="7" t="s">
        <v>68</v>
      </c>
      <c r="C517" s="62"/>
      <c r="D517" s="62"/>
      <c r="E517" s="62"/>
      <c r="F517" s="62"/>
      <c r="G517" s="62"/>
      <c r="H517" s="62"/>
      <c r="I517" s="51"/>
    </row>
    <row r="518" spans="1:9" ht="14.1" customHeight="1">
      <c r="A518" s="16" t="s">
        <v>561</v>
      </c>
      <c r="B518" s="41" t="s">
        <v>562</v>
      </c>
      <c r="C518" s="64">
        <v>0</v>
      </c>
      <c r="D518" s="64">
        <v>0</v>
      </c>
      <c r="E518" s="64">
        <v>0</v>
      </c>
      <c r="F518" s="62">
        <f>+D518+E518</f>
        <v>0</v>
      </c>
      <c r="G518" s="64">
        <v>0</v>
      </c>
      <c r="H518" s="65">
        <f t="shared" ref="H518:H532" si="141">+G518-F518</f>
        <v>0</v>
      </c>
      <c r="I518" s="51"/>
    </row>
    <row r="519" spans="1:9" ht="14.1" customHeight="1">
      <c r="A519" s="16" t="s">
        <v>563</v>
      </c>
      <c r="B519" s="41" t="s">
        <v>564</v>
      </c>
      <c r="C519" s="64">
        <v>0</v>
      </c>
      <c r="D519" s="64">
        <v>0</v>
      </c>
      <c r="E519" s="64">
        <v>0</v>
      </c>
      <c r="F519" s="62">
        <f t="shared" ref="F519:F532" si="142">+D519+E519</f>
        <v>0</v>
      </c>
      <c r="G519" s="64">
        <v>0</v>
      </c>
      <c r="H519" s="65">
        <f t="shared" si="141"/>
        <v>0</v>
      </c>
      <c r="I519" s="51"/>
    </row>
    <row r="520" spans="1:9" ht="14.1" customHeight="1">
      <c r="A520" s="16" t="s">
        <v>565</v>
      </c>
      <c r="B520" s="41" t="s">
        <v>566</v>
      </c>
      <c r="C520" s="64">
        <v>0</v>
      </c>
      <c r="D520" s="64">
        <v>0</v>
      </c>
      <c r="E520" s="64">
        <v>0</v>
      </c>
      <c r="F520" s="62">
        <f t="shared" si="142"/>
        <v>0</v>
      </c>
      <c r="G520" s="64">
        <v>0</v>
      </c>
      <c r="H520" s="65">
        <f t="shared" si="141"/>
        <v>0</v>
      </c>
      <c r="I520" s="51"/>
    </row>
    <row r="521" spans="1:9" ht="14.1" customHeight="1">
      <c r="A521" s="16" t="s">
        <v>567</v>
      </c>
      <c r="B521" s="41" t="s">
        <v>1638</v>
      </c>
      <c r="C521" s="64">
        <v>0</v>
      </c>
      <c r="D521" s="64">
        <v>0</v>
      </c>
      <c r="E521" s="64">
        <v>0</v>
      </c>
      <c r="F521" s="62">
        <f t="shared" si="142"/>
        <v>0</v>
      </c>
      <c r="G521" s="64">
        <v>0</v>
      </c>
      <c r="H521" s="65">
        <f t="shared" si="141"/>
        <v>0</v>
      </c>
      <c r="I521" s="51"/>
    </row>
    <row r="522" spans="1:9" ht="14.1" customHeight="1">
      <c r="A522" s="16" t="s">
        <v>568</v>
      </c>
      <c r="B522" s="41" t="s">
        <v>1639</v>
      </c>
      <c r="C522" s="64">
        <v>0</v>
      </c>
      <c r="D522" s="64">
        <v>0</v>
      </c>
      <c r="E522" s="64">
        <v>0</v>
      </c>
      <c r="F522" s="62">
        <f t="shared" si="142"/>
        <v>0</v>
      </c>
      <c r="G522" s="64">
        <v>0</v>
      </c>
      <c r="H522" s="65">
        <f t="shared" si="141"/>
        <v>0</v>
      </c>
      <c r="I522" s="51"/>
    </row>
    <row r="523" spans="1:9" ht="14.1" customHeight="1">
      <c r="A523" s="16" t="s">
        <v>569</v>
      </c>
      <c r="B523" s="41" t="s">
        <v>1640</v>
      </c>
      <c r="C523" s="64">
        <v>0</v>
      </c>
      <c r="D523" s="64">
        <v>0</v>
      </c>
      <c r="E523" s="64">
        <v>0</v>
      </c>
      <c r="F523" s="62">
        <f t="shared" si="142"/>
        <v>0</v>
      </c>
      <c r="G523" s="64">
        <v>0</v>
      </c>
      <c r="H523" s="65">
        <f t="shared" si="141"/>
        <v>0</v>
      </c>
      <c r="I523" s="51"/>
    </row>
    <row r="524" spans="1:9" ht="14.1" customHeight="1">
      <c r="A524" s="16" t="s">
        <v>570</v>
      </c>
      <c r="B524" s="41" t="s">
        <v>1641</v>
      </c>
      <c r="C524" s="64">
        <v>0</v>
      </c>
      <c r="D524" s="64">
        <v>0</v>
      </c>
      <c r="E524" s="64">
        <v>0</v>
      </c>
      <c r="F524" s="62">
        <f t="shared" si="142"/>
        <v>0</v>
      </c>
      <c r="G524" s="64">
        <v>0</v>
      </c>
      <c r="H524" s="65">
        <f t="shared" si="141"/>
        <v>0</v>
      </c>
      <c r="I524" s="51"/>
    </row>
    <row r="525" spans="1:9" ht="14.1" customHeight="1">
      <c r="A525" s="16" t="s">
        <v>571</v>
      </c>
      <c r="B525" s="41" t="s">
        <v>413</v>
      </c>
      <c r="C525" s="64">
        <v>0</v>
      </c>
      <c r="D525" s="64">
        <v>0</v>
      </c>
      <c r="E525" s="64">
        <v>0</v>
      </c>
      <c r="F525" s="62">
        <f t="shared" si="142"/>
        <v>0</v>
      </c>
      <c r="G525" s="64">
        <v>0</v>
      </c>
      <c r="H525" s="65">
        <f t="shared" si="141"/>
        <v>0</v>
      </c>
      <c r="I525" s="51"/>
    </row>
    <row r="526" spans="1:9" ht="14.1" customHeight="1">
      <c r="A526" s="16" t="s">
        <v>572</v>
      </c>
      <c r="B526" s="41" t="s">
        <v>573</v>
      </c>
      <c r="C526" s="64">
        <v>0</v>
      </c>
      <c r="D526" s="64">
        <v>0</v>
      </c>
      <c r="E526" s="64">
        <v>0</v>
      </c>
      <c r="F526" s="62">
        <f t="shared" si="142"/>
        <v>0</v>
      </c>
      <c r="G526" s="64">
        <v>0</v>
      </c>
      <c r="H526" s="65">
        <f t="shared" si="141"/>
        <v>0</v>
      </c>
      <c r="I526" s="51"/>
    </row>
    <row r="527" spans="1:9" ht="14.1" customHeight="1">
      <c r="A527" s="16" t="s">
        <v>574</v>
      </c>
      <c r="B527" s="41" t="s">
        <v>1492</v>
      </c>
      <c r="C527" s="64">
        <v>0</v>
      </c>
      <c r="D527" s="64">
        <v>0</v>
      </c>
      <c r="E527" s="64">
        <v>0</v>
      </c>
      <c r="F527" s="62">
        <f t="shared" si="142"/>
        <v>0</v>
      </c>
      <c r="G527" s="64">
        <v>0</v>
      </c>
      <c r="H527" s="65">
        <f t="shared" si="141"/>
        <v>0</v>
      </c>
      <c r="I527" s="51"/>
    </row>
    <row r="528" spans="1:9" ht="14.1" customHeight="1">
      <c r="A528" s="16" t="s">
        <v>575</v>
      </c>
      <c r="B528" s="41" t="s">
        <v>576</v>
      </c>
      <c r="C528" s="64">
        <v>0</v>
      </c>
      <c r="D528" s="64">
        <v>0</v>
      </c>
      <c r="E528" s="64">
        <v>0</v>
      </c>
      <c r="F528" s="62">
        <f t="shared" si="142"/>
        <v>0</v>
      </c>
      <c r="G528" s="64">
        <v>0</v>
      </c>
      <c r="H528" s="65">
        <f t="shared" si="141"/>
        <v>0</v>
      </c>
      <c r="I528" s="51"/>
    </row>
    <row r="529" spans="1:9" ht="14.1" customHeight="1">
      <c r="A529" s="16" t="s">
        <v>577</v>
      </c>
      <c r="B529" s="41" t="s">
        <v>1642</v>
      </c>
      <c r="C529" s="64">
        <v>0</v>
      </c>
      <c r="D529" s="64">
        <v>0</v>
      </c>
      <c r="E529" s="64">
        <v>0</v>
      </c>
      <c r="F529" s="62">
        <f t="shared" si="142"/>
        <v>0</v>
      </c>
      <c r="G529" s="64">
        <v>0</v>
      </c>
      <c r="H529" s="65">
        <f t="shared" si="141"/>
        <v>0</v>
      </c>
      <c r="I529" s="51"/>
    </row>
    <row r="530" spans="1:9" ht="14.1" customHeight="1">
      <c r="A530" s="16" t="s">
        <v>578</v>
      </c>
      <c r="B530" s="41" t="s">
        <v>579</v>
      </c>
      <c r="C530" s="64">
        <v>0</v>
      </c>
      <c r="D530" s="64">
        <v>0</v>
      </c>
      <c r="E530" s="64">
        <v>0</v>
      </c>
      <c r="F530" s="62">
        <f t="shared" si="142"/>
        <v>0</v>
      </c>
      <c r="G530" s="64">
        <v>0</v>
      </c>
      <c r="H530" s="65">
        <f t="shared" si="141"/>
        <v>0</v>
      </c>
      <c r="I530" s="51"/>
    </row>
    <row r="531" spans="1:9" ht="14.1" customHeight="1">
      <c r="A531" s="16" t="s">
        <v>580</v>
      </c>
      <c r="B531" s="41" t="s">
        <v>558</v>
      </c>
      <c r="C531" s="64">
        <v>0</v>
      </c>
      <c r="D531" s="64">
        <v>0</v>
      </c>
      <c r="E531" s="64">
        <v>0</v>
      </c>
      <c r="F531" s="62">
        <f t="shared" si="142"/>
        <v>0</v>
      </c>
      <c r="G531" s="64">
        <v>0</v>
      </c>
      <c r="H531" s="65">
        <f t="shared" si="141"/>
        <v>0</v>
      </c>
      <c r="I531" s="51"/>
    </row>
    <row r="532" spans="1:9" ht="14.1" customHeight="1">
      <c r="A532" s="16" t="s">
        <v>581</v>
      </c>
      <c r="B532" s="30" t="s">
        <v>139</v>
      </c>
      <c r="C532" s="64">
        <v>0</v>
      </c>
      <c r="D532" s="64">
        <v>0</v>
      </c>
      <c r="E532" s="64">
        <v>0</v>
      </c>
      <c r="F532" s="62">
        <f t="shared" si="142"/>
        <v>0</v>
      </c>
      <c r="G532" s="64">
        <v>0</v>
      </c>
      <c r="H532" s="65">
        <f t="shared" si="141"/>
        <v>0</v>
      </c>
      <c r="I532" s="51"/>
    </row>
    <row r="533" spans="1:9" ht="14.1" customHeight="1">
      <c r="A533" s="42"/>
      <c r="B533" s="2" t="s">
        <v>582</v>
      </c>
      <c r="C533" s="66">
        <f t="shared" ref="C533:G533" si="143">SUM(C518:C532)</f>
        <v>0</v>
      </c>
      <c r="D533" s="66">
        <f t="shared" ref="D533" si="144">SUM(D518:D532)</f>
        <v>0</v>
      </c>
      <c r="E533" s="66">
        <f t="shared" si="143"/>
        <v>0</v>
      </c>
      <c r="F533" s="66">
        <f t="shared" si="143"/>
        <v>0</v>
      </c>
      <c r="G533" s="66">
        <f t="shared" si="143"/>
        <v>0</v>
      </c>
      <c r="H533" s="67">
        <f>+G533-F533</f>
        <v>0</v>
      </c>
      <c r="I533" s="51"/>
    </row>
    <row r="534" spans="1:9" ht="14.1" customHeight="1">
      <c r="A534" s="42"/>
      <c r="B534" s="7"/>
      <c r="C534" s="62"/>
      <c r="D534" s="62"/>
      <c r="E534" s="62"/>
      <c r="F534" s="62"/>
      <c r="G534" s="62"/>
      <c r="H534" s="65"/>
      <c r="I534" s="51"/>
    </row>
    <row r="535" spans="1:9" ht="14.1" customHeight="1">
      <c r="A535" s="16" t="s">
        <v>69</v>
      </c>
      <c r="B535" s="7" t="s">
        <v>70</v>
      </c>
      <c r="C535" s="62"/>
      <c r="D535" s="62"/>
      <c r="E535" s="62"/>
      <c r="F535" s="62"/>
      <c r="G535" s="62"/>
      <c r="H535" s="62"/>
      <c r="I535" s="51"/>
    </row>
    <row r="536" spans="1:9" ht="14.1" customHeight="1">
      <c r="A536" s="16" t="s">
        <v>583</v>
      </c>
      <c r="B536" s="41" t="s">
        <v>1643</v>
      </c>
      <c r="C536" s="64">
        <v>0</v>
      </c>
      <c r="D536" s="64">
        <v>0</v>
      </c>
      <c r="E536" s="64">
        <v>0</v>
      </c>
      <c r="F536" s="62">
        <f t="shared" ref="F536" si="145">+D536+E536</f>
        <v>0</v>
      </c>
      <c r="G536" s="64">
        <v>0</v>
      </c>
      <c r="H536" s="65">
        <f t="shared" ref="H536" si="146">+G536-F536</f>
        <v>0</v>
      </c>
      <c r="I536" s="51"/>
    </row>
    <row r="537" spans="1:9" ht="14.1" customHeight="1">
      <c r="A537" s="16" t="s">
        <v>584</v>
      </c>
      <c r="B537" s="41" t="s">
        <v>585</v>
      </c>
      <c r="C537" s="64">
        <v>0</v>
      </c>
      <c r="D537" s="64">
        <v>0</v>
      </c>
      <c r="E537" s="64">
        <v>0</v>
      </c>
      <c r="F537" s="62">
        <f t="shared" ref="F537:F543" si="147">+D537+E537</f>
        <v>0</v>
      </c>
      <c r="G537" s="64">
        <v>0</v>
      </c>
      <c r="H537" s="65">
        <f t="shared" ref="H537:H543" si="148">+G537-F537</f>
        <v>0</v>
      </c>
      <c r="I537" s="51"/>
    </row>
    <row r="538" spans="1:9" ht="14.1" customHeight="1">
      <c r="A538" s="16" t="s">
        <v>586</v>
      </c>
      <c r="B538" s="41" t="s">
        <v>1644</v>
      </c>
      <c r="C538" s="64">
        <v>0</v>
      </c>
      <c r="D538" s="64">
        <v>0</v>
      </c>
      <c r="E538" s="64">
        <v>0</v>
      </c>
      <c r="F538" s="62">
        <f t="shared" si="147"/>
        <v>0</v>
      </c>
      <c r="G538" s="64">
        <v>0</v>
      </c>
      <c r="H538" s="65">
        <f t="shared" si="148"/>
        <v>0</v>
      </c>
      <c r="I538" s="51"/>
    </row>
    <row r="539" spans="1:9" ht="14.1" customHeight="1">
      <c r="A539" s="16" t="s">
        <v>587</v>
      </c>
      <c r="B539" s="41" t="s">
        <v>588</v>
      </c>
      <c r="C539" s="64">
        <v>0</v>
      </c>
      <c r="D539" s="64">
        <v>0</v>
      </c>
      <c r="E539" s="64">
        <v>0</v>
      </c>
      <c r="F539" s="62">
        <f t="shared" si="147"/>
        <v>0</v>
      </c>
      <c r="G539" s="64">
        <v>0</v>
      </c>
      <c r="H539" s="65">
        <f t="shared" si="148"/>
        <v>0</v>
      </c>
      <c r="I539" s="51"/>
    </row>
    <row r="540" spans="1:9" ht="14.1" customHeight="1">
      <c r="A540" s="16" t="s">
        <v>589</v>
      </c>
      <c r="B540" s="41" t="s">
        <v>1493</v>
      </c>
      <c r="C540" s="64">
        <v>0</v>
      </c>
      <c r="D540" s="64">
        <v>0</v>
      </c>
      <c r="E540" s="64">
        <v>0</v>
      </c>
      <c r="F540" s="62">
        <f t="shared" si="147"/>
        <v>0</v>
      </c>
      <c r="G540" s="64">
        <v>0</v>
      </c>
      <c r="H540" s="65">
        <f t="shared" si="148"/>
        <v>0</v>
      </c>
      <c r="I540" s="51"/>
    </row>
    <row r="541" spans="1:9" ht="14.1" customHeight="1">
      <c r="A541" s="16" t="s">
        <v>1494</v>
      </c>
      <c r="B541" s="41" t="s">
        <v>1495</v>
      </c>
      <c r="C541" s="64">
        <v>0</v>
      </c>
      <c r="D541" s="64">
        <v>0</v>
      </c>
      <c r="E541" s="64">
        <v>0</v>
      </c>
      <c r="F541" s="62">
        <f t="shared" si="147"/>
        <v>0</v>
      </c>
      <c r="G541" s="64">
        <v>0</v>
      </c>
      <c r="H541" s="65">
        <f t="shared" si="148"/>
        <v>0</v>
      </c>
      <c r="I541" s="51"/>
    </row>
    <row r="542" spans="1:9" ht="14.1" customHeight="1">
      <c r="A542" s="16" t="s">
        <v>1496</v>
      </c>
      <c r="B542" s="41" t="s">
        <v>1317</v>
      </c>
      <c r="C542" s="64">
        <v>0</v>
      </c>
      <c r="D542" s="64">
        <v>0</v>
      </c>
      <c r="E542" s="64">
        <v>0</v>
      </c>
      <c r="F542" s="62">
        <f t="shared" si="147"/>
        <v>0</v>
      </c>
      <c r="G542" s="64">
        <v>0</v>
      </c>
      <c r="H542" s="65">
        <f t="shared" si="148"/>
        <v>0</v>
      </c>
      <c r="I542" s="51"/>
    </row>
    <row r="543" spans="1:9" ht="14.1" customHeight="1">
      <c r="A543" s="16" t="s">
        <v>590</v>
      </c>
      <c r="B543" s="30" t="s">
        <v>139</v>
      </c>
      <c r="C543" s="64">
        <v>0</v>
      </c>
      <c r="D543" s="64">
        <v>0</v>
      </c>
      <c r="E543" s="64">
        <v>0</v>
      </c>
      <c r="F543" s="62">
        <f t="shared" si="147"/>
        <v>0</v>
      </c>
      <c r="G543" s="64">
        <v>0</v>
      </c>
      <c r="H543" s="65">
        <f t="shared" si="148"/>
        <v>0</v>
      </c>
      <c r="I543" s="51"/>
    </row>
    <row r="544" spans="1:9" ht="14.1" customHeight="1">
      <c r="A544" s="42"/>
      <c r="B544" s="2" t="s">
        <v>591</v>
      </c>
      <c r="C544" s="66">
        <f t="shared" ref="C544:G544" si="149">SUM(C536:C543)</f>
        <v>0</v>
      </c>
      <c r="D544" s="66">
        <f t="shared" ref="D544" si="150">SUM(D536:D543)</f>
        <v>0</v>
      </c>
      <c r="E544" s="66">
        <f t="shared" si="149"/>
        <v>0</v>
      </c>
      <c r="F544" s="66">
        <f t="shared" si="149"/>
        <v>0</v>
      </c>
      <c r="G544" s="66">
        <f t="shared" si="149"/>
        <v>0</v>
      </c>
      <c r="H544" s="67">
        <f>+G544-F544</f>
        <v>0</v>
      </c>
      <c r="I544" s="51"/>
    </row>
    <row r="545" spans="1:9" ht="14.1" customHeight="1">
      <c r="A545" s="42"/>
      <c r="B545" s="7"/>
      <c r="C545" s="62"/>
      <c r="D545" s="62"/>
      <c r="E545" s="62"/>
      <c r="F545" s="62"/>
      <c r="G545" s="62"/>
      <c r="H545" s="65"/>
      <c r="I545" s="51"/>
    </row>
    <row r="546" spans="1:9" ht="14.1" customHeight="1">
      <c r="A546" s="16" t="s">
        <v>71</v>
      </c>
      <c r="B546" s="7" t="s">
        <v>72</v>
      </c>
      <c r="C546" s="62"/>
      <c r="D546" s="62"/>
      <c r="E546" s="62"/>
      <c r="F546" s="62"/>
      <c r="G546" s="62"/>
      <c r="H546" s="62"/>
      <c r="I546" s="51"/>
    </row>
    <row r="547" spans="1:9" ht="14.1" customHeight="1">
      <c r="A547" s="16" t="s">
        <v>592</v>
      </c>
      <c r="B547" s="41" t="s">
        <v>593</v>
      </c>
      <c r="C547" s="64">
        <v>0</v>
      </c>
      <c r="D547" s="64">
        <v>0</v>
      </c>
      <c r="E547" s="64">
        <v>0</v>
      </c>
      <c r="F547" s="62">
        <f t="shared" ref="F547:F552" si="151">+D547+E547</f>
        <v>0</v>
      </c>
      <c r="G547" s="64">
        <v>0</v>
      </c>
      <c r="H547" s="65">
        <f t="shared" ref="H547:H552" si="152">+G547-F547</f>
        <v>0</v>
      </c>
      <c r="I547" s="51"/>
    </row>
    <row r="548" spans="1:9" ht="14.1" customHeight="1">
      <c r="A548" s="16" t="s">
        <v>594</v>
      </c>
      <c r="B548" s="41" t="s">
        <v>595</v>
      </c>
      <c r="C548" s="64">
        <v>0</v>
      </c>
      <c r="D548" s="64">
        <v>0</v>
      </c>
      <c r="E548" s="64">
        <v>0</v>
      </c>
      <c r="F548" s="62">
        <f t="shared" si="151"/>
        <v>0</v>
      </c>
      <c r="G548" s="64">
        <v>0</v>
      </c>
      <c r="H548" s="65">
        <f t="shared" si="152"/>
        <v>0</v>
      </c>
      <c r="I548" s="51"/>
    </row>
    <row r="549" spans="1:9" ht="14.1" customHeight="1">
      <c r="A549" s="16" t="s">
        <v>596</v>
      </c>
      <c r="B549" s="41" t="s">
        <v>597</v>
      </c>
      <c r="C549" s="64">
        <v>0</v>
      </c>
      <c r="D549" s="64">
        <v>0</v>
      </c>
      <c r="E549" s="64">
        <v>0</v>
      </c>
      <c r="F549" s="62">
        <f t="shared" si="151"/>
        <v>0</v>
      </c>
      <c r="G549" s="64">
        <v>0</v>
      </c>
      <c r="H549" s="65">
        <f t="shared" si="152"/>
        <v>0</v>
      </c>
      <c r="I549" s="51"/>
    </row>
    <row r="550" spans="1:9" ht="14.1" customHeight="1">
      <c r="A550" s="16" t="s">
        <v>598</v>
      </c>
      <c r="B550" s="41" t="s">
        <v>1497</v>
      </c>
      <c r="C550" s="64">
        <v>0</v>
      </c>
      <c r="D550" s="64">
        <v>0</v>
      </c>
      <c r="E550" s="64">
        <v>0</v>
      </c>
      <c r="F550" s="62">
        <f t="shared" si="151"/>
        <v>0</v>
      </c>
      <c r="G550" s="64">
        <v>0</v>
      </c>
      <c r="H550" s="65">
        <f t="shared" si="152"/>
        <v>0</v>
      </c>
      <c r="I550" s="51"/>
    </row>
    <row r="551" spans="1:9" ht="14.1" customHeight="1">
      <c r="A551" s="16" t="s">
        <v>599</v>
      </c>
      <c r="B551" s="41" t="s">
        <v>600</v>
      </c>
      <c r="C551" s="64">
        <v>0</v>
      </c>
      <c r="D551" s="64">
        <v>0</v>
      </c>
      <c r="E551" s="64">
        <v>0</v>
      </c>
      <c r="F551" s="62">
        <f t="shared" si="151"/>
        <v>0</v>
      </c>
      <c r="G551" s="64">
        <v>0</v>
      </c>
      <c r="H551" s="65">
        <f t="shared" si="152"/>
        <v>0</v>
      </c>
      <c r="I551" s="51"/>
    </row>
    <row r="552" spans="1:9" ht="14.1" customHeight="1">
      <c r="A552" s="16" t="s">
        <v>601</v>
      </c>
      <c r="B552" s="30" t="s">
        <v>139</v>
      </c>
      <c r="C552" s="64">
        <v>0</v>
      </c>
      <c r="D552" s="64">
        <v>0</v>
      </c>
      <c r="E552" s="64">
        <v>0</v>
      </c>
      <c r="F552" s="62">
        <f t="shared" si="151"/>
        <v>0</v>
      </c>
      <c r="G552" s="64">
        <v>0</v>
      </c>
      <c r="H552" s="65">
        <f t="shared" si="152"/>
        <v>0</v>
      </c>
      <c r="I552" s="51"/>
    </row>
    <row r="553" spans="1:9" ht="14.1" customHeight="1">
      <c r="A553" s="42"/>
      <c r="B553" s="2" t="s">
        <v>602</v>
      </c>
      <c r="C553" s="66">
        <f t="shared" ref="C553:G553" si="153">SUM(C547:C552)</f>
        <v>0</v>
      </c>
      <c r="D553" s="66">
        <f t="shared" ref="D553" si="154">SUM(D547:D552)</f>
        <v>0</v>
      </c>
      <c r="E553" s="66">
        <f t="shared" si="153"/>
        <v>0</v>
      </c>
      <c r="F553" s="66">
        <f t="shared" si="153"/>
        <v>0</v>
      </c>
      <c r="G553" s="66">
        <f t="shared" si="153"/>
        <v>0</v>
      </c>
      <c r="H553" s="67">
        <f>+G553-F553</f>
        <v>0</v>
      </c>
      <c r="I553" s="51"/>
    </row>
    <row r="554" spans="1:9" ht="14.1" customHeight="1">
      <c r="A554" s="42"/>
      <c r="B554" s="7"/>
      <c r="C554" s="62"/>
      <c r="D554" s="62"/>
      <c r="E554" s="62"/>
      <c r="F554" s="62"/>
      <c r="G554" s="62"/>
      <c r="H554" s="65"/>
      <c r="I554" s="51"/>
    </row>
    <row r="555" spans="1:9" ht="14.1" customHeight="1">
      <c r="A555" s="16" t="s">
        <v>73</v>
      </c>
      <c r="B555" s="7" t="s">
        <v>74</v>
      </c>
      <c r="C555" s="62"/>
      <c r="D555" s="62"/>
      <c r="E555" s="62"/>
      <c r="F555" s="62"/>
      <c r="G555" s="62"/>
      <c r="H555" s="62"/>
      <c r="I555" s="51"/>
    </row>
    <row r="556" spans="1:9" ht="14.1" customHeight="1">
      <c r="A556" s="16" t="s">
        <v>603</v>
      </c>
      <c r="B556" s="41" t="s">
        <v>604</v>
      </c>
      <c r="C556" s="64">
        <v>0</v>
      </c>
      <c r="D556" s="64">
        <v>0</v>
      </c>
      <c r="E556" s="64">
        <v>0</v>
      </c>
      <c r="F556" s="62">
        <f>+D556+E556</f>
        <v>0</v>
      </c>
      <c r="G556" s="64">
        <v>0</v>
      </c>
      <c r="H556" s="65">
        <f t="shared" ref="H556:H562" si="155">+G556-F556</f>
        <v>0</v>
      </c>
      <c r="I556" s="51"/>
    </row>
    <row r="557" spans="1:9" ht="14.1" customHeight="1">
      <c r="A557" s="16" t="s">
        <v>605</v>
      </c>
      <c r="B557" s="41" t="s">
        <v>606</v>
      </c>
      <c r="C557" s="64">
        <v>0</v>
      </c>
      <c r="D557" s="64">
        <v>0</v>
      </c>
      <c r="E557" s="64">
        <v>0</v>
      </c>
      <c r="F557" s="62">
        <f t="shared" ref="F557:F561" si="156">+D557+E557</f>
        <v>0</v>
      </c>
      <c r="G557" s="64">
        <v>0</v>
      </c>
      <c r="H557" s="65">
        <f t="shared" ref="H557:H561" si="157">+G557-F557</f>
        <v>0</v>
      </c>
      <c r="I557" s="51"/>
    </row>
    <row r="558" spans="1:9" ht="14.1" customHeight="1">
      <c r="A558" s="16" t="s">
        <v>607</v>
      </c>
      <c r="B558" s="41" t="s">
        <v>1498</v>
      </c>
      <c r="C558" s="64">
        <v>0</v>
      </c>
      <c r="D558" s="64">
        <v>0</v>
      </c>
      <c r="E558" s="64">
        <v>0</v>
      </c>
      <c r="F558" s="62">
        <f t="shared" si="156"/>
        <v>0</v>
      </c>
      <c r="G558" s="64">
        <v>0</v>
      </c>
      <c r="H558" s="65">
        <f t="shared" si="157"/>
        <v>0</v>
      </c>
      <c r="I558" s="51"/>
    </row>
    <row r="559" spans="1:9" ht="14.1" customHeight="1">
      <c r="A559" s="16" t="s">
        <v>608</v>
      </c>
      <c r="B559" s="41" t="s">
        <v>609</v>
      </c>
      <c r="C559" s="64">
        <v>0</v>
      </c>
      <c r="D559" s="64">
        <v>0</v>
      </c>
      <c r="E559" s="64">
        <v>0</v>
      </c>
      <c r="F559" s="62">
        <f t="shared" si="156"/>
        <v>0</v>
      </c>
      <c r="G559" s="64">
        <v>0</v>
      </c>
      <c r="H559" s="65">
        <f t="shared" si="157"/>
        <v>0</v>
      </c>
      <c r="I559" s="51"/>
    </row>
    <row r="560" spans="1:9" ht="14.1" customHeight="1">
      <c r="A560" s="16" t="s">
        <v>1499</v>
      </c>
      <c r="B560" s="41" t="s">
        <v>1317</v>
      </c>
      <c r="C560" s="64">
        <v>0</v>
      </c>
      <c r="D560" s="64">
        <v>0</v>
      </c>
      <c r="E560" s="64">
        <v>0</v>
      </c>
      <c r="F560" s="62">
        <f t="shared" si="156"/>
        <v>0</v>
      </c>
      <c r="G560" s="64">
        <v>0</v>
      </c>
      <c r="H560" s="65">
        <f t="shared" si="157"/>
        <v>0</v>
      </c>
      <c r="I560" s="51"/>
    </row>
    <row r="561" spans="1:9" ht="14.1" customHeight="1">
      <c r="A561" s="16" t="s">
        <v>610</v>
      </c>
      <c r="B561" s="30" t="s">
        <v>139</v>
      </c>
      <c r="C561" s="64">
        <v>0</v>
      </c>
      <c r="D561" s="64">
        <v>0</v>
      </c>
      <c r="E561" s="64">
        <v>0</v>
      </c>
      <c r="F561" s="62">
        <f t="shared" si="156"/>
        <v>0</v>
      </c>
      <c r="G561" s="64">
        <v>0</v>
      </c>
      <c r="H561" s="65">
        <f t="shared" si="157"/>
        <v>0</v>
      </c>
      <c r="I561" s="51"/>
    </row>
    <row r="562" spans="1:9" ht="14.1" customHeight="1">
      <c r="A562" s="42"/>
      <c r="B562" s="2" t="s">
        <v>602</v>
      </c>
      <c r="C562" s="66">
        <f t="shared" ref="C562:G562" si="158">SUM(C556:C561)</f>
        <v>0</v>
      </c>
      <c r="D562" s="66">
        <f t="shared" ref="D562" si="159">SUM(D556:D561)</f>
        <v>0</v>
      </c>
      <c r="E562" s="66">
        <f t="shared" si="158"/>
        <v>0</v>
      </c>
      <c r="F562" s="66">
        <f t="shared" si="158"/>
        <v>0</v>
      </c>
      <c r="G562" s="66">
        <f t="shared" si="158"/>
        <v>0</v>
      </c>
      <c r="H562" s="67">
        <f t="shared" si="155"/>
        <v>0</v>
      </c>
      <c r="I562" s="51"/>
    </row>
    <row r="563" spans="1:9" ht="14.1" customHeight="1">
      <c r="A563" s="42"/>
      <c r="B563" s="7"/>
      <c r="C563" s="62"/>
      <c r="D563" s="62"/>
      <c r="E563" s="62"/>
      <c r="F563" s="62"/>
      <c r="G563" s="62"/>
      <c r="H563" s="65"/>
      <c r="I563" s="51"/>
    </row>
    <row r="564" spans="1:9" ht="14.1" customHeight="1">
      <c r="A564" s="16" t="s">
        <v>75</v>
      </c>
      <c r="B564" s="7" t="s">
        <v>76</v>
      </c>
      <c r="C564" s="62"/>
      <c r="D564" s="62"/>
      <c r="E564" s="62"/>
      <c r="F564" s="62"/>
      <c r="G564" s="62"/>
      <c r="H564" s="62"/>
      <c r="I564" s="51"/>
    </row>
    <row r="565" spans="1:9" ht="14.1" customHeight="1">
      <c r="A565" s="16" t="s">
        <v>611</v>
      </c>
      <c r="B565" s="41" t="s">
        <v>604</v>
      </c>
      <c r="C565" s="64">
        <v>0</v>
      </c>
      <c r="D565" s="64">
        <v>0</v>
      </c>
      <c r="E565" s="64">
        <v>0</v>
      </c>
      <c r="F565" s="62">
        <f>+D565+E565</f>
        <v>0</v>
      </c>
      <c r="G565" s="64">
        <v>0</v>
      </c>
      <c r="H565" s="65">
        <f t="shared" ref="H565" si="160">+G565-F565</f>
        <v>0</v>
      </c>
      <c r="I565" s="51"/>
    </row>
    <row r="566" spans="1:9" ht="14.1" customHeight="1">
      <c r="A566" s="16" t="s">
        <v>612</v>
      </c>
      <c r="B566" s="41" t="s">
        <v>606</v>
      </c>
      <c r="C566" s="64">
        <v>0</v>
      </c>
      <c r="D566" s="64">
        <v>0</v>
      </c>
      <c r="E566" s="64">
        <v>0</v>
      </c>
      <c r="F566" s="62">
        <f t="shared" ref="F566:F575" si="161">+D566+E566</f>
        <v>0</v>
      </c>
      <c r="G566" s="64">
        <v>0</v>
      </c>
      <c r="H566" s="65">
        <f t="shared" ref="H566:H575" si="162">+G566-F566</f>
        <v>0</v>
      </c>
      <c r="I566" s="51"/>
    </row>
    <row r="567" spans="1:9" ht="14.1" customHeight="1">
      <c r="A567" s="16" t="s">
        <v>1500</v>
      </c>
      <c r="B567" s="41" t="s">
        <v>1498</v>
      </c>
      <c r="C567" s="64">
        <v>0</v>
      </c>
      <c r="D567" s="64">
        <v>0</v>
      </c>
      <c r="E567" s="64">
        <v>0</v>
      </c>
      <c r="F567" s="62">
        <f t="shared" si="161"/>
        <v>0</v>
      </c>
      <c r="G567" s="64">
        <v>0</v>
      </c>
      <c r="H567" s="65">
        <f t="shared" si="162"/>
        <v>0</v>
      </c>
      <c r="I567" s="51"/>
    </row>
    <row r="568" spans="1:9" ht="14.1" customHeight="1">
      <c r="A568" s="16" t="s">
        <v>613</v>
      </c>
      <c r="B568" s="41" t="s">
        <v>614</v>
      </c>
      <c r="C568" s="64">
        <v>0</v>
      </c>
      <c r="D568" s="64">
        <v>0</v>
      </c>
      <c r="E568" s="64">
        <v>0</v>
      </c>
      <c r="F568" s="62">
        <f t="shared" si="161"/>
        <v>0</v>
      </c>
      <c r="G568" s="64">
        <v>0</v>
      </c>
      <c r="H568" s="65">
        <f t="shared" si="162"/>
        <v>0</v>
      </c>
      <c r="I568" s="51"/>
    </row>
    <row r="569" spans="1:9" ht="14.1" customHeight="1">
      <c r="A569" s="16" t="s">
        <v>615</v>
      </c>
      <c r="B569" s="41" t="s">
        <v>609</v>
      </c>
      <c r="C569" s="64">
        <v>0</v>
      </c>
      <c r="D569" s="64">
        <v>0</v>
      </c>
      <c r="E569" s="64">
        <v>0</v>
      </c>
      <c r="F569" s="62">
        <f t="shared" si="161"/>
        <v>0</v>
      </c>
      <c r="G569" s="64">
        <v>0</v>
      </c>
      <c r="H569" s="65">
        <f t="shared" si="162"/>
        <v>0</v>
      </c>
      <c r="I569" s="51"/>
    </row>
    <row r="570" spans="1:9" ht="14.1" customHeight="1">
      <c r="A570" s="16" t="s">
        <v>616</v>
      </c>
      <c r="B570" s="41" t="s">
        <v>617</v>
      </c>
      <c r="C570" s="64">
        <v>0</v>
      </c>
      <c r="D570" s="64">
        <v>0</v>
      </c>
      <c r="E570" s="64">
        <v>0</v>
      </c>
      <c r="F570" s="62">
        <f t="shared" si="161"/>
        <v>0</v>
      </c>
      <c r="G570" s="64">
        <v>0</v>
      </c>
      <c r="H570" s="65">
        <f t="shared" si="162"/>
        <v>0</v>
      </c>
      <c r="I570" s="51"/>
    </row>
    <row r="571" spans="1:9" ht="14.1" customHeight="1">
      <c r="A571" s="16" t="s">
        <v>618</v>
      </c>
      <c r="B571" s="41" t="s">
        <v>619</v>
      </c>
      <c r="C571" s="64">
        <v>0</v>
      </c>
      <c r="D571" s="64">
        <v>0</v>
      </c>
      <c r="E571" s="64">
        <v>0</v>
      </c>
      <c r="F571" s="62">
        <f t="shared" si="161"/>
        <v>0</v>
      </c>
      <c r="G571" s="64">
        <v>0</v>
      </c>
      <c r="H571" s="65">
        <f t="shared" si="162"/>
        <v>0</v>
      </c>
      <c r="I571" s="51"/>
    </row>
    <row r="572" spans="1:9" ht="14.1" customHeight="1">
      <c r="A572" s="16" t="s">
        <v>620</v>
      </c>
      <c r="B572" s="41" t="s">
        <v>621</v>
      </c>
      <c r="C572" s="64">
        <v>0</v>
      </c>
      <c r="D572" s="64">
        <v>0</v>
      </c>
      <c r="E572" s="64">
        <v>0</v>
      </c>
      <c r="F572" s="62">
        <f t="shared" si="161"/>
        <v>0</v>
      </c>
      <c r="G572" s="64">
        <v>0</v>
      </c>
      <c r="H572" s="65">
        <f t="shared" si="162"/>
        <v>0</v>
      </c>
      <c r="I572" s="51"/>
    </row>
    <row r="573" spans="1:9" ht="14.1" customHeight="1">
      <c r="A573" s="16" t="s">
        <v>622</v>
      </c>
      <c r="B573" s="41" t="s">
        <v>623</v>
      </c>
      <c r="C573" s="64">
        <v>0</v>
      </c>
      <c r="D573" s="64">
        <v>0</v>
      </c>
      <c r="E573" s="64">
        <v>0</v>
      </c>
      <c r="F573" s="62">
        <f t="shared" si="161"/>
        <v>0</v>
      </c>
      <c r="G573" s="64">
        <v>0</v>
      </c>
      <c r="H573" s="65">
        <f t="shared" si="162"/>
        <v>0</v>
      </c>
      <c r="I573" s="51"/>
    </row>
    <row r="574" spans="1:9" ht="14.1" customHeight="1">
      <c r="A574" s="16" t="s">
        <v>1501</v>
      </c>
      <c r="B574" s="41" t="s">
        <v>1317</v>
      </c>
      <c r="C574" s="64">
        <v>0</v>
      </c>
      <c r="D574" s="64">
        <v>0</v>
      </c>
      <c r="E574" s="64">
        <v>0</v>
      </c>
      <c r="F574" s="62">
        <f t="shared" si="161"/>
        <v>0</v>
      </c>
      <c r="G574" s="64">
        <v>0</v>
      </c>
      <c r="H574" s="65">
        <f t="shared" si="162"/>
        <v>0</v>
      </c>
      <c r="I574" s="51"/>
    </row>
    <row r="575" spans="1:9" ht="14.1" customHeight="1">
      <c r="A575" s="16" t="s">
        <v>624</v>
      </c>
      <c r="B575" s="30" t="s">
        <v>139</v>
      </c>
      <c r="C575" s="64">
        <v>0</v>
      </c>
      <c r="D575" s="64">
        <v>0</v>
      </c>
      <c r="E575" s="64">
        <v>0</v>
      </c>
      <c r="F575" s="62">
        <f t="shared" si="161"/>
        <v>0</v>
      </c>
      <c r="G575" s="64">
        <v>0</v>
      </c>
      <c r="H575" s="65">
        <f t="shared" si="162"/>
        <v>0</v>
      </c>
      <c r="I575" s="51"/>
    </row>
    <row r="576" spans="1:9" ht="14.1" customHeight="1">
      <c r="A576" s="42"/>
      <c r="B576" s="2" t="s">
        <v>625</v>
      </c>
      <c r="C576" s="66">
        <f t="shared" ref="C576:G576" si="163">SUM(C565:C575)</f>
        <v>0</v>
      </c>
      <c r="D576" s="66">
        <f t="shared" ref="D576" si="164">SUM(D565:D575)</f>
        <v>0</v>
      </c>
      <c r="E576" s="66">
        <f t="shared" si="163"/>
        <v>0</v>
      </c>
      <c r="F576" s="66">
        <f t="shared" si="163"/>
        <v>0</v>
      </c>
      <c r="G576" s="66">
        <f t="shared" si="163"/>
        <v>0</v>
      </c>
      <c r="H576" s="67">
        <f>+G576-F576</f>
        <v>0</v>
      </c>
      <c r="I576" s="51"/>
    </row>
    <row r="577" spans="1:9" ht="14.1" customHeight="1">
      <c r="A577" s="42"/>
      <c r="B577" s="7"/>
      <c r="C577" s="62"/>
      <c r="D577" s="62"/>
      <c r="E577" s="62"/>
      <c r="F577" s="62"/>
      <c r="G577" s="62"/>
      <c r="H577" s="65"/>
      <c r="I577" s="51"/>
    </row>
    <row r="578" spans="1:9" ht="14.1" customHeight="1">
      <c r="A578" s="16" t="s">
        <v>77</v>
      </c>
      <c r="B578" s="7" t="s">
        <v>78</v>
      </c>
      <c r="C578" s="62"/>
      <c r="D578" s="62"/>
      <c r="E578" s="62"/>
      <c r="F578" s="62"/>
      <c r="G578" s="62"/>
      <c r="H578" s="62"/>
      <c r="I578" s="51"/>
    </row>
    <row r="579" spans="1:9" ht="14.1" customHeight="1">
      <c r="A579" s="16" t="s">
        <v>626</v>
      </c>
      <c r="B579" s="41" t="s">
        <v>604</v>
      </c>
      <c r="C579" s="64">
        <v>0</v>
      </c>
      <c r="D579" s="64">
        <v>0</v>
      </c>
      <c r="E579" s="64">
        <v>0</v>
      </c>
      <c r="F579" s="62">
        <f>+D579+E579</f>
        <v>0</v>
      </c>
      <c r="G579" s="64">
        <v>0</v>
      </c>
      <c r="H579" s="65">
        <f t="shared" ref="H579:H585" si="165">+G579-F579</f>
        <v>0</v>
      </c>
      <c r="I579" s="51"/>
    </row>
    <row r="580" spans="1:9" ht="14.1" customHeight="1">
      <c r="A580" s="16" t="s">
        <v>627</v>
      </c>
      <c r="B580" s="41" t="s">
        <v>606</v>
      </c>
      <c r="C580" s="64">
        <v>0</v>
      </c>
      <c r="D580" s="64">
        <v>0</v>
      </c>
      <c r="E580" s="64">
        <v>0</v>
      </c>
      <c r="F580" s="62">
        <f t="shared" ref="F580:F584" si="166">+D580+E580</f>
        <v>0</v>
      </c>
      <c r="G580" s="64">
        <v>0</v>
      </c>
      <c r="H580" s="65">
        <f t="shared" ref="H580:H584" si="167">+G580-F580</f>
        <v>0</v>
      </c>
      <c r="I580" s="51"/>
    </row>
    <row r="581" spans="1:9" ht="14.1" customHeight="1">
      <c r="A581" s="16" t="s">
        <v>628</v>
      </c>
      <c r="B581" s="41" t="s">
        <v>1645</v>
      </c>
      <c r="C581" s="64">
        <v>0</v>
      </c>
      <c r="D581" s="64">
        <v>0</v>
      </c>
      <c r="E581" s="64">
        <v>0</v>
      </c>
      <c r="F581" s="62">
        <f t="shared" si="166"/>
        <v>0</v>
      </c>
      <c r="G581" s="64">
        <v>0</v>
      </c>
      <c r="H581" s="65">
        <f t="shared" si="167"/>
        <v>0</v>
      </c>
      <c r="I581" s="51"/>
    </row>
    <row r="582" spans="1:9" ht="14.1" customHeight="1">
      <c r="A582" s="16" t="s">
        <v>629</v>
      </c>
      <c r="B582" s="41" t="s">
        <v>1646</v>
      </c>
      <c r="C582" s="64">
        <v>0</v>
      </c>
      <c r="D582" s="64">
        <v>0</v>
      </c>
      <c r="E582" s="64">
        <v>0</v>
      </c>
      <c r="F582" s="62">
        <f t="shared" si="166"/>
        <v>0</v>
      </c>
      <c r="G582" s="64">
        <v>0</v>
      </c>
      <c r="H582" s="65">
        <f t="shared" si="167"/>
        <v>0</v>
      </c>
      <c r="I582" s="51"/>
    </row>
    <row r="583" spans="1:9" ht="14.1" customHeight="1">
      <c r="A583" s="16" t="s">
        <v>1502</v>
      </c>
      <c r="B583" s="41" t="s">
        <v>1317</v>
      </c>
      <c r="C583" s="64">
        <v>0</v>
      </c>
      <c r="D583" s="64">
        <v>0</v>
      </c>
      <c r="E583" s="64">
        <v>0</v>
      </c>
      <c r="F583" s="62">
        <f t="shared" si="166"/>
        <v>0</v>
      </c>
      <c r="G583" s="64">
        <v>0</v>
      </c>
      <c r="H583" s="65">
        <f t="shared" si="167"/>
        <v>0</v>
      </c>
      <c r="I583" s="51"/>
    </row>
    <row r="584" spans="1:9" ht="14.1" customHeight="1">
      <c r="A584" s="16" t="s">
        <v>630</v>
      </c>
      <c r="B584" s="30" t="s">
        <v>139</v>
      </c>
      <c r="C584" s="64">
        <v>0</v>
      </c>
      <c r="D584" s="64">
        <v>0</v>
      </c>
      <c r="E584" s="64">
        <v>0</v>
      </c>
      <c r="F584" s="62">
        <f t="shared" si="166"/>
        <v>0</v>
      </c>
      <c r="G584" s="64">
        <v>0</v>
      </c>
      <c r="H584" s="65">
        <f t="shared" si="167"/>
        <v>0</v>
      </c>
      <c r="I584" s="51"/>
    </row>
    <row r="585" spans="1:9" ht="14.1" customHeight="1">
      <c r="A585" s="42"/>
      <c r="B585" s="2" t="s">
        <v>631</v>
      </c>
      <c r="C585" s="66">
        <f t="shared" ref="C585:G585" si="168">SUM(C579:C584)</f>
        <v>0</v>
      </c>
      <c r="D585" s="66">
        <f t="shared" ref="D585" si="169">SUM(D579:D584)</f>
        <v>0</v>
      </c>
      <c r="E585" s="66">
        <f t="shared" si="168"/>
        <v>0</v>
      </c>
      <c r="F585" s="66">
        <f t="shared" si="168"/>
        <v>0</v>
      </c>
      <c r="G585" s="66">
        <f t="shared" si="168"/>
        <v>0</v>
      </c>
      <c r="H585" s="67">
        <f t="shared" si="165"/>
        <v>0</v>
      </c>
      <c r="I585" s="51"/>
    </row>
    <row r="586" spans="1:9" ht="14.1" customHeight="1">
      <c r="A586" s="42"/>
      <c r="B586" s="7"/>
      <c r="C586" s="62"/>
      <c r="D586" s="62"/>
      <c r="E586" s="62"/>
      <c r="F586" s="62"/>
      <c r="G586" s="62"/>
      <c r="H586" s="65"/>
      <c r="I586" s="51"/>
    </row>
    <row r="587" spans="1:9" ht="14.1" customHeight="1">
      <c r="A587" s="16" t="s">
        <v>79</v>
      </c>
      <c r="B587" s="7" t="s">
        <v>80</v>
      </c>
      <c r="C587" s="62"/>
      <c r="D587" s="62"/>
      <c r="E587" s="62"/>
      <c r="F587" s="62"/>
      <c r="G587" s="62"/>
      <c r="H587" s="62"/>
      <c r="I587" s="51"/>
    </row>
    <row r="588" spans="1:9" ht="14.1" customHeight="1">
      <c r="A588" s="16" t="s">
        <v>632</v>
      </c>
      <c r="B588" s="41" t="s">
        <v>604</v>
      </c>
      <c r="C588" s="64">
        <v>0</v>
      </c>
      <c r="D588" s="64">
        <v>0</v>
      </c>
      <c r="E588" s="64">
        <v>0</v>
      </c>
      <c r="F588" s="62">
        <f>+D588+E588</f>
        <v>0</v>
      </c>
      <c r="G588" s="64">
        <v>0</v>
      </c>
      <c r="H588" s="65">
        <f t="shared" ref="H588:H594" si="170">+G588-F588</f>
        <v>0</v>
      </c>
      <c r="I588" s="51"/>
    </row>
    <row r="589" spans="1:9" ht="14.1" customHeight="1">
      <c r="A589" s="16" t="s">
        <v>633</v>
      </c>
      <c r="B589" s="41" t="s">
        <v>606</v>
      </c>
      <c r="C589" s="64">
        <v>0</v>
      </c>
      <c r="D589" s="64">
        <v>0</v>
      </c>
      <c r="E589" s="64">
        <v>0</v>
      </c>
      <c r="F589" s="62">
        <f t="shared" ref="F589:F594" si="171">+D589+E589</f>
        <v>0</v>
      </c>
      <c r="G589" s="64">
        <v>0</v>
      </c>
      <c r="H589" s="65">
        <f t="shared" si="170"/>
        <v>0</v>
      </c>
      <c r="I589" s="51"/>
    </row>
    <row r="590" spans="1:9" ht="14.1" customHeight="1">
      <c r="A590" s="16" t="s">
        <v>634</v>
      </c>
      <c r="B590" s="41" t="s">
        <v>635</v>
      </c>
      <c r="C590" s="64">
        <v>0</v>
      </c>
      <c r="D590" s="64">
        <v>0</v>
      </c>
      <c r="E590" s="64">
        <v>0</v>
      </c>
      <c r="F590" s="62">
        <f t="shared" si="171"/>
        <v>0</v>
      </c>
      <c r="G590" s="64">
        <v>0</v>
      </c>
      <c r="H590" s="65">
        <f t="shared" si="170"/>
        <v>0</v>
      </c>
      <c r="I590" s="51"/>
    </row>
    <row r="591" spans="1:9" ht="14.1" customHeight="1">
      <c r="A591" s="16" t="s">
        <v>636</v>
      </c>
      <c r="B591" s="41" t="s">
        <v>743</v>
      </c>
      <c r="C591" s="64">
        <v>0</v>
      </c>
      <c r="D591" s="64">
        <v>0</v>
      </c>
      <c r="E591" s="64">
        <v>0</v>
      </c>
      <c r="F591" s="62">
        <f>+D591+E591</f>
        <v>0</v>
      </c>
      <c r="G591" s="64">
        <v>0</v>
      </c>
      <c r="H591" s="65">
        <f t="shared" si="170"/>
        <v>0</v>
      </c>
      <c r="I591" s="51"/>
    </row>
    <row r="592" spans="1:9" ht="14.1" customHeight="1">
      <c r="A592" s="16" t="s">
        <v>637</v>
      </c>
      <c r="B592" s="41" t="s">
        <v>1647</v>
      </c>
      <c r="C592" s="64">
        <v>0</v>
      </c>
      <c r="D592" s="64">
        <v>0</v>
      </c>
      <c r="E592" s="64">
        <v>0</v>
      </c>
      <c r="F592" s="62">
        <f>+D592+E592</f>
        <v>0</v>
      </c>
      <c r="G592" s="64">
        <v>0</v>
      </c>
      <c r="H592" s="65">
        <f t="shared" si="170"/>
        <v>0</v>
      </c>
      <c r="I592" s="51"/>
    </row>
    <row r="593" spans="1:9" ht="13.8" customHeight="1">
      <c r="A593" s="16" t="s">
        <v>638</v>
      </c>
      <c r="B593" s="41" t="s">
        <v>558</v>
      </c>
      <c r="C593" s="64">
        <v>0</v>
      </c>
      <c r="D593" s="64">
        <v>0</v>
      </c>
      <c r="E593" s="64">
        <v>0</v>
      </c>
      <c r="F593" s="62">
        <f t="shared" si="171"/>
        <v>0</v>
      </c>
      <c r="G593" s="64">
        <v>0</v>
      </c>
      <c r="H593" s="65">
        <f t="shared" si="170"/>
        <v>0</v>
      </c>
      <c r="I593" s="51"/>
    </row>
    <row r="594" spans="1:9" ht="14.1" customHeight="1">
      <c r="A594" s="16" t="s">
        <v>639</v>
      </c>
      <c r="B594" s="30" t="s">
        <v>139</v>
      </c>
      <c r="C594" s="64">
        <v>0</v>
      </c>
      <c r="D594" s="64">
        <v>0</v>
      </c>
      <c r="E594" s="64">
        <v>0</v>
      </c>
      <c r="F594" s="62">
        <f t="shared" si="171"/>
        <v>0</v>
      </c>
      <c r="G594" s="64">
        <v>0</v>
      </c>
      <c r="H594" s="65">
        <f t="shared" si="170"/>
        <v>0</v>
      </c>
      <c r="I594" s="51"/>
    </row>
    <row r="595" spans="1:9" ht="14.1" customHeight="1">
      <c r="A595" s="42"/>
      <c r="B595" s="2" t="s">
        <v>640</v>
      </c>
      <c r="C595" s="66">
        <f t="shared" ref="C595:G595" si="172">SUM(C588:C594)</f>
        <v>0</v>
      </c>
      <c r="D595" s="66">
        <f t="shared" ref="D595" si="173">SUM(D588:D594)</f>
        <v>0</v>
      </c>
      <c r="E595" s="66">
        <f t="shared" si="172"/>
        <v>0</v>
      </c>
      <c r="F595" s="66">
        <f t="shared" si="172"/>
        <v>0</v>
      </c>
      <c r="G595" s="66">
        <f t="shared" si="172"/>
        <v>0</v>
      </c>
      <c r="H595" s="67">
        <f>+G595-F595</f>
        <v>0</v>
      </c>
      <c r="I595" s="51"/>
    </row>
    <row r="596" spans="1:9" ht="14.1" customHeight="1">
      <c r="A596" s="42"/>
      <c r="B596" s="7"/>
      <c r="C596" s="62"/>
      <c r="D596" s="62"/>
      <c r="E596" s="62"/>
      <c r="F596" s="62"/>
      <c r="G596" s="62"/>
      <c r="H596" s="65"/>
      <c r="I596" s="51"/>
    </row>
    <row r="597" spans="1:9" ht="14.1" customHeight="1">
      <c r="A597" s="16" t="s">
        <v>81</v>
      </c>
      <c r="B597" s="7" t="s">
        <v>82</v>
      </c>
      <c r="C597" s="62"/>
      <c r="D597" s="62"/>
      <c r="E597" s="62"/>
      <c r="F597" s="62"/>
      <c r="G597" s="62"/>
      <c r="H597" s="62"/>
      <c r="I597" s="51"/>
    </row>
    <row r="598" spans="1:9" ht="14.1" customHeight="1">
      <c r="A598" s="16" t="s">
        <v>641</v>
      </c>
      <c r="B598" s="41" t="s">
        <v>604</v>
      </c>
      <c r="C598" s="64">
        <v>0</v>
      </c>
      <c r="D598" s="64">
        <v>0</v>
      </c>
      <c r="E598" s="64">
        <v>0</v>
      </c>
      <c r="F598" s="62">
        <f t="shared" ref="F598" si="174">+D598+E598</f>
        <v>0</v>
      </c>
      <c r="G598" s="64">
        <v>0</v>
      </c>
      <c r="H598" s="65">
        <f t="shared" ref="H598" si="175">+G598-F598</f>
        <v>0</v>
      </c>
      <c r="I598" s="51"/>
    </row>
    <row r="599" spans="1:9" ht="14.1" customHeight="1">
      <c r="A599" s="16" t="s">
        <v>642</v>
      </c>
      <c r="B599" s="41" t="s">
        <v>606</v>
      </c>
      <c r="C599" s="64">
        <v>0</v>
      </c>
      <c r="D599" s="64">
        <v>0</v>
      </c>
      <c r="E599" s="64">
        <v>0</v>
      </c>
      <c r="F599" s="62">
        <f t="shared" ref="F599:F604" si="176">+D599+E599</f>
        <v>0</v>
      </c>
      <c r="G599" s="64">
        <v>0</v>
      </c>
      <c r="H599" s="65">
        <f t="shared" ref="H599:H604" si="177">+G599-F599</f>
        <v>0</v>
      </c>
      <c r="I599" s="51"/>
    </row>
    <row r="600" spans="1:9" ht="14.1" customHeight="1">
      <c r="A600" s="16" t="s">
        <v>643</v>
      </c>
      <c r="B600" s="41" t="s">
        <v>1498</v>
      </c>
      <c r="C600" s="64">
        <v>0</v>
      </c>
      <c r="D600" s="64">
        <v>0</v>
      </c>
      <c r="E600" s="64">
        <v>0</v>
      </c>
      <c r="F600" s="62">
        <f t="shared" si="176"/>
        <v>0</v>
      </c>
      <c r="G600" s="64">
        <v>0</v>
      </c>
      <c r="H600" s="65">
        <f t="shared" si="177"/>
        <v>0</v>
      </c>
      <c r="I600" s="51"/>
    </row>
    <row r="601" spans="1:9" ht="14.1" customHeight="1">
      <c r="A601" s="16" t="s">
        <v>644</v>
      </c>
      <c r="B601" s="41" t="s">
        <v>1503</v>
      </c>
      <c r="C601" s="64">
        <v>0</v>
      </c>
      <c r="D601" s="64">
        <v>0</v>
      </c>
      <c r="E601" s="64">
        <v>0</v>
      </c>
      <c r="F601" s="62">
        <f t="shared" si="176"/>
        <v>0</v>
      </c>
      <c r="G601" s="64">
        <v>0</v>
      </c>
      <c r="H601" s="65">
        <f t="shared" si="177"/>
        <v>0</v>
      </c>
      <c r="I601" s="51"/>
    </row>
    <row r="602" spans="1:9" ht="14.1" customHeight="1">
      <c r="A602" s="16" t="s">
        <v>645</v>
      </c>
      <c r="B602" s="41" t="s">
        <v>646</v>
      </c>
      <c r="C602" s="64">
        <v>0</v>
      </c>
      <c r="D602" s="64">
        <v>0</v>
      </c>
      <c r="E602" s="64">
        <v>0</v>
      </c>
      <c r="F602" s="62">
        <f t="shared" si="176"/>
        <v>0</v>
      </c>
      <c r="G602" s="64">
        <v>0</v>
      </c>
      <c r="H602" s="65">
        <f t="shared" si="177"/>
        <v>0</v>
      </c>
      <c r="I602" s="51"/>
    </row>
    <row r="603" spans="1:9" ht="14.1" customHeight="1">
      <c r="A603" s="16" t="s">
        <v>1504</v>
      </c>
      <c r="B603" s="41" t="s">
        <v>1505</v>
      </c>
      <c r="C603" s="64">
        <v>0</v>
      </c>
      <c r="D603" s="64">
        <v>0</v>
      </c>
      <c r="E603" s="64">
        <v>0</v>
      </c>
      <c r="F603" s="62">
        <f t="shared" si="176"/>
        <v>0</v>
      </c>
      <c r="G603" s="64">
        <v>0</v>
      </c>
      <c r="H603" s="65">
        <f t="shared" si="177"/>
        <v>0</v>
      </c>
      <c r="I603" s="51"/>
    </row>
    <row r="604" spans="1:9" ht="14.1" customHeight="1">
      <c r="A604" s="16" t="s">
        <v>647</v>
      </c>
      <c r="B604" s="30" t="s">
        <v>139</v>
      </c>
      <c r="C604" s="64">
        <v>0</v>
      </c>
      <c r="D604" s="64">
        <v>0</v>
      </c>
      <c r="E604" s="64">
        <v>0</v>
      </c>
      <c r="F604" s="62">
        <f t="shared" si="176"/>
        <v>0</v>
      </c>
      <c r="G604" s="64">
        <v>0</v>
      </c>
      <c r="H604" s="65">
        <f t="shared" si="177"/>
        <v>0</v>
      </c>
      <c r="I604" s="51"/>
    </row>
    <row r="605" spans="1:9" ht="14.1" customHeight="1">
      <c r="A605" s="42"/>
      <c r="B605" s="2" t="s">
        <v>648</v>
      </c>
      <c r="C605" s="66">
        <f t="shared" ref="C605:G605" si="178">SUM(C598:C604)</f>
        <v>0</v>
      </c>
      <c r="D605" s="66">
        <f t="shared" ref="D605" si="179">SUM(D598:D604)</f>
        <v>0</v>
      </c>
      <c r="E605" s="66">
        <f t="shared" si="178"/>
        <v>0</v>
      </c>
      <c r="F605" s="66">
        <f t="shared" si="178"/>
        <v>0</v>
      </c>
      <c r="G605" s="66">
        <f t="shared" si="178"/>
        <v>0</v>
      </c>
      <c r="H605" s="67">
        <f>+G605-F605</f>
        <v>0</v>
      </c>
      <c r="I605" s="51"/>
    </row>
    <row r="606" spans="1:9" ht="14.1" customHeight="1">
      <c r="A606" s="42"/>
      <c r="B606" s="7"/>
      <c r="C606" s="62"/>
      <c r="D606" s="62"/>
      <c r="E606" s="62"/>
      <c r="F606" s="62"/>
      <c r="G606" s="62"/>
      <c r="H606" s="65"/>
      <c r="I606" s="51"/>
    </row>
    <row r="607" spans="1:9" ht="14.1" customHeight="1">
      <c r="A607" s="16" t="s">
        <v>83</v>
      </c>
      <c r="B607" s="7" t="s">
        <v>84</v>
      </c>
      <c r="C607" s="62"/>
      <c r="D607" s="62"/>
      <c r="E607" s="62"/>
      <c r="F607" s="62"/>
      <c r="G607" s="62"/>
      <c r="H607" s="62"/>
      <c r="I607" s="51"/>
    </row>
    <row r="608" spans="1:9" ht="14.1" customHeight="1">
      <c r="A608" s="16" t="s">
        <v>649</v>
      </c>
      <c r="B608" s="41" t="s">
        <v>650</v>
      </c>
      <c r="C608" s="64">
        <v>0</v>
      </c>
      <c r="D608" s="64">
        <v>0</v>
      </c>
      <c r="E608" s="64">
        <v>0</v>
      </c>
      <c r="F608" s="62">
        <f>+D608+E608</f>
        <v>0</v>
      </c>
      <c r="G608" s="64">
        <v>0</v>
      </c>
      <c r="H608" s="65">
        <f t="shared" ref="H608:H615" si="180">+G608-F608</f>
        <v>0</v>
      </c>
      <c r="I608" s="51"/>
    </row>
    <row r="609" spans="1:9" ht="14.1" customHeight="1">
      <c r="A609" s="16" t="s">
        <v>651</v>
      </c>
      <c r="B609" s="41" t="s">
        <v>652</v>
      </c>
      <c r="C609" s="64">
        <v>0</v>
      </c>
      <c r="D609" s="64">
        <v>0</v>
      </c>
      <c r="E609" s="64">
        <v>0</v>
      </c>
      <c r="F609" s="62">
        <f t="shared" ref="F609:F615" si="181">+D609+E609</f>
        <v>0</v>
      </c>
      <c r="G609" s="64">
        <v>0</v>
      </c>
      <c r="H609" s="65">
        <f t="shared" si="180"/>
        <v>0</v>
      </c>
      <c r="I609" s="51"/>
    </row>
    <row r="610" spans="1:9" ht="14.1" customHeight="1">
      <c r="A610" s="16" t="s">
        <v>653</v>
      </c>
      <c r="B610" s="41" t="s">
        <v>654</v>
      </c>
      <c r="C610" s="64">
        <v>0</v>
      </c>
      <c r="D610" s="64">
        <v>0</v>
      </c>
      <c r="E610" s="64">
        <v>0</v>
      </c>
      <c r="F610" s="62">
        <f t="shared" si="181"/>
        <v>0</v>
      </c>
      <c r="G610" s="64">
        <v>0</v>
      </c>
      <c r="H610" s="65">
        <f t="shared" si="180"/>
        <v>0</v>
      </c>
      <c r="I610" s="51"/>
    </row>
    <row r="611" spans="1:9" ht="14.1" customHeight="1">
      <c r="A611" s="16" t="s">
        <v>655</v>
      </c>
      <c r="B611" s="41" t="s">
        <v>656</v>
      </c>
      <c r="C611" s="64">
        <v>0</v>
      </c>
      <c r="D611" s="64">
        <v>0</v>
      </c>
      <c r="E611" s="64">
        <v>0</v>
      </c>
      <c r="F611" s="62">
        <f t="shared" si="181"/>
        <v>0</v>
      </c>
      <c r="G611" s="64">
        <v>0</v>
      </c>
      <c r="H611" s="65">
        <f t="shared" si="180"/>
        <v>0</v>
      </c>
      <c r="I611" s="51"/>
    </row>
    <row r="612" spans="1:9" ht="14.1" customHeight="1">
      <c r="A612" s="16" t="s">
        <v>657</v>
      </c>
      <c r="B612" s="41" t="s">
        <v>1648</v>
      </c>
      <c r="C612" s="64">
        <v>0</v>
      </c>
      <c r="D612" s="64">
        <v>0</v>
      </c>
      <c r="E612" s="64">
        <v>0</v>
      </c>
      <c r="F612" s="62">
        <f t="shared" si="181"/>
        <v>0</v>
      </c>
      <c r="G612" s="64">
        <v>0</v>
      </c>
      <c r="H612" s="65">
        <f t="shared" si="180"/>
        <v>0</v>
      </c>
      <c r="I612" s="51"/>
    </row>
    <row r="613" spans="1:9" ht="14.1" customHeight="1">
      <c r="A613" s="16" t="s">
        <v>658</v>
      </c>
      <c r="B613" s="41" t="s">
        <v>659</v>
      </c>
      <c r="C613" s="64">
        <v>0</v>
      </c>
      <c r="D613" s="64">
        <v>0</v>
      </c>
      <c r="E613" s="64">
        <v>0</v>
      </c>
      <c r="F613" s="62">
        <f>+D613+E613</f>
        <v>0</v>
      </c>
      <c r="G613" s="64">
        <v>0</v>
      </c>
      <c r="H613" s="65">
        <f t="shared" si="180"/>
        <v>0</v>
      </c>
      <c r="I613" s="51"/>
    </row>
    <row r="614" spans="1:9" ht="14.1" customHeight="1">
      <c r="A614" s="16" t="s">
        <v>660</v>
      </c>
      <c r="B614" s="41" t="s">
        <v>1649</v>
      </c>
      <c r="C614" s="64">
        <v>0</v>
      </c>
      <c r="D614" s="64">
        <v>0</v>
      </c>
      <c r="E614" s="64">
        <v>0</v>
      </c>
      <c r="F614" s="62">
        <f>+D614+E614</f>
        <v>0</v>
      </c>
      <c r="G614" s="64">
        <v>0</v>
      </c>
      <c r="H614" s="65">
        <f t="shared" si="180"/>
        <v>0</v>
      </c>
      <c r="I614" s="51"/>
    </row>
    <row r="615" spans="1:9" ht="14.1" customHeight="1">
      <c r="A615" s="16" t="s">
        <v>662</v>
      </c>
      <c r="B615" s="30" t="s">
        <v>139</v>
      </c>
      <c r="C615" s="64">
        <v>0</v>
      </c>
      <c r="D615" s="64">
        <v>0</v>
      </c>
      <c r="E615" s="64">
        <v>0</v>
      </c>
      <c r="F615" s="62">
        <f t="shared" si="181"/>
        <v>0</v>
      </c>
      <c r="G615" s="64">
        <v>0</v>
      </c>
      <c r="H615" s="65">
        <f t="shared" si="180"/>
        <v>0</v>
      </c>
      <c r="I615" s="51"/>
    </row>
    <row r="616" spans="1:9" ht="14.1" customHeight="1">
      <c r="A616" s="42"/>
      <c r="B616" s="2" t="s">
        <v>663</v>
      </c>
      <c r="C616" s="66">
        <f t="shared" ref="C616:G616" si="182">SUM(C608:C615)</f>
        <v>0</v>
      </c>
      <c r="D616" s="66">
        <f t="shared" ref="D616" si="183">SUM(D608:D615)</f>
        <v>0</v>
      </c>
      <c r="E616" s="66">
        <f t="shared" si="182"/>
        <v>0</v>
      </c>
      <c r="F616" s="66">
        <f t="shared" si="182"/>
        <v>0</v>
      </c>
      <c r="G616" s="66">
        <f t="shared" si="182"/>
        <v>0</v>
      </c>
      <c r="H616" s="67">
        <f>+G616-F616</f>
        <v>0</v>
      </c>
      <c r="I616" s="51"/>
    </row>
    <row r="617" spans="1:9" ht="14.1" customHeight="1">
      <c r="A617" s="42"/>
      <c r="B617" s="7"/>
      <c r="C617" s="62"/>
      <c r="D617" s="62"/>
      <c r="E617" s="62"/>
      <c r="F617" s="62"/>
      <c r="G617" s="62"/>
      <c r="H617" s="65"/>
      <c r="I617" s="51"/>
    </row>
    <row r="618" spans="1:9" ht="14.1" customHeight="1">
      <c r="A618" s="16" t="s">
        <v>85</v>
      </c>
      <c r="B618" s="7" t="s">
        <v>1655</v>
      </c>
      <c r="C618" s="62"/>
      <c r="D618" s="62"/>
      <c r="E618" s="62"/>
      <c r="F618" s="62"/>
      <c r="G618" s="62"/>
      <c r="H618" s="62"/>
      <c r="I618" s="51"/>
    </row>
    <row r="619" spans="1:9" ht="14.1" customHeight="1">
      <c r="A619" s="16" t="s">
        <v>664</v>
      </c>
      <c r="B619" s="41" t="s">
        <v>665</v>
      </c>
      <c r="C619" s="64">
        <v>0</v>
      </c>
      <c r="D619" s="64">
        <v>0</v>
      </c>
      <c r="E619" s="64">
        <v>0</v>
      </c>
      <c r="F619" s="62">
        <f>+D619+E619</f>
        <v>0</v>
      </c>
      <c r="G619" s="64">
        <v>0</v>
      </c>
      <c r="H619" s="65">
        <f t="shared" ref="H619:H633" si="184">+G619-F619</f>
        <v>0</v>
      </c>
      <c r="I619" s="51"/>
    </row>
    <row r="620" spans="1:9" ht="14.1" customHeight="1">
      <c r="A620" s="16" t="s">
        <v>666</v>
      </c>
      <c r="B620" s="41" t="s">
        <v>667</v>
      </c>
      <c r="C620" s="64">
        <v>0</v>
      </c>
      <c r="D620" s="64">
        <v>0</v>
      </c>
      <c r="E620" s="64">
        <v>0</v>
      </c>
      <c r="F620" s="62">
        <f t="shared" ref="F620:F627" si="185">+D620+E620</f>
        <v>0</v>
      </c>
      <c r="G620" s="64">
        <v>0</v>
      </c>
      <c r="H620" s="65">
        <f t="shared" si="184"/>
        <v>0</v>
      </c>
      <c r="I620" s="51"/>
    </row>
    <row r="621" spans="1:9" ht="14.1" customHeight="1">
      <c r="A621" s="16" t="s">
        <v>668</v>
      </c>
      <c r="B621" s="41" t="s">
        <v>669</v>
      </c>
      <c r="C621" s="64">
        <v>0</v>
      </c>
      <c r="D621" s="64">
        <v>0</v>
      </c>
      <c r="E621" s="64">
        <v>0</v>
      </c>
      <c r="F621" s="62">
        <f t="shared" si="185"/>
        <v>0</v>
      </c>
      <c r="G621" s="64">
        <v>0</v>
      </c>
      <c r="H621" s="65">
        <f t="shared" si="184"/>
        <v>0</v>
      </c>
      <c r="I621" s="51"/>
    </row>
    <row r="622" spans="1:9" ht="14.1" customHeight="1">
      <c r="A622" s="16" t="s">
        <v>670</v>
      </c>
      <c r="B622" s="41" t="s">
        <v>1650</v>
      </c>
      <c r="C622" s="64">
        <v>0</v>
      </c>
      <c r="D622" s="64">
        <v>0</v>
      </c>
      <c r="E622" s="64">
        <v>0</v>
      </c>
      <c r="F622" s="62">
        <f t="shared" si="185"/>
        <v>0</v>
      </c>
      <c r="G622" s="64">
        <v>0</v>
      </c>
      <c r="H622" s="65">
        <f t="shared" si="184"/>
        <v>0</v>
      </c>
      <c r="I622" s="51"/>
    </row>
    <row r="623" spans="1:9" ht="14.1" customHeight="1">
      <c r="A623" s="16" t="s">
        <v>671</v>
      </c>
      <c r="B623" s="41" t="s">
        <v>1651</v>
      </c>
      <c r="C623" s="64">
        <v>0</v>
      </c>
      <c r="D623" s="64">
        <v>0</v>
      </c>
      <c r="E623" s="64">
        <v>0</v>
      </c>
      <c r="F623" s="62">
        <f t="shared" si="185"/>
        <v>0</v>
      </c>
      <c r="G623" s="64">
        <v>0</v>
      </c>
      <c r="H623" s="65">
        <f t="shared" si="184"/>
        <v>0</v>
      </c>
      <c r="I623" s="51"/>
    </row>
    <row r="624" spans="1:9" ht="14.1" customHeight="1">
      <c r="A624" s="16" t="s">
        <v>672</v>
      </c>
      <c r="B624" s="41" t="s">
        <v>404</v>
      </c>
      <c r="C624" s="64">
        <v>0</v>
      </c>
      <c r="D624" s="64">
        <v>0</v>
      </c>
      <c r="E624" s="64">
        <v>0</v>
      </c>
      <c r="F624" s="62">
        <f t="shared" si="185"/>
        <v>0</v>
      </c>
      <c r="G624" s="64">
        <v>0</v>
      </c>
      <c r="H624" s="65">
        <f t="shared" si="184"/>
        <v>0</v>
      </c>
      <c r="I624" s="51"/>
    </row>
    <row r="625" spans="1:9" ht="14.1" customHeight="1">
      <c r="A625" s="16" t="s">
        <v>673</v>
      </c>
      <c r="B625" s="41" t="s">
        <v>1652</v>
      </c>
      <c r="C625" s="64">
        <v>0</v>
      </c>
      <c r="D625" s="64">
        <v>0</v>
      </c>
      <c r="E625" s="64">
        <v>0</v>
      </c>
      <c r="F625" s="62">
        <f t="shared" si="185"/>
        <v>0</v>
      </c>
      <c r="G625" s="64">
        <v>0</v>
      </c>
      <c r="H625" s="65">
        <f t="shared" si="184"/>
        <v>0</v>
      </c>
      <c r="I625" s="51"/>
    </row>
    <row r="626" spans="1:9" ht="14.1" customHeight="1">
      <c r="A626" s="16" t="s">
        <v>674</v>
      </c>
      <c r="B626" s="41" t="s">
        <v>675</v>
      </c>
      <c r="C626" s="64">
        <v>0</v>
      </c>
      <c r="D626" s="64">
        <v>0</v>
      </c>
      <c r="E626" s="64">
        <v>0</v>
      </c>
      <c r="F626" s="62">
        <f t="shared" si="185"/>
        <v>0</v>
      </c>
      <c r="G626" s="64">
        <v>0</v>
      </c>
      <c r="H626" s="65">
        <f t="shared" si="184"/>
        <v>0</v>
      </c>
      <c r="I626" s="51"/>
    </row>
    <row r="627" spans="1:9" ht="14.1" customHeight="1">
      <c r="A627" s="16" t="s">
        <v>676</v>
      </c>
      <c r="B627" s="41" t="s">
        <v>677</v>
      </c>
      <c r="C627" s="64">
        <v>0</v>
      </c>
      <c r="D627" s="64">
        <v>0</v>
      </c>
      <c r="E627" s="64">
        <v>0</v>
      </c>
      <c r="F627" s="62">
        <f t="shared" si="185"/>
        <v>0</v>
      </c>
      <c r="G627" s="64">
        <v>0</v>
      </c>
      <c r="H627" s="65">
        <f t="shared" si="184"/>
        <v>0</v>
      </c>
      <c r="I627" s="51"/>
    </row>
    <row r="628" spans="1:9" ht="14.1" customHeight="1">
      <c r="A628" s="16" t="s">
        <v>678</v>
      </c>
      <c r="B628" s="41" t="s">
        <v>679</v>
      </c>
      <c r="C628" s="64">
        <v>0</v>
      </c>
      <c r="D628" s="64">
        <v>0</v>
      </c>
      <c r="E628" s="64">
        <v>0</v>
      </c>
      <c r="F628" s="62">
        <f t="shared" ref="F628:F633" si="186">+D628+E628</f>
        <v>0</v>
      </c>
      <c r="G628" s="64">
        <v>0</v>
      </c>
      <c r="H628" s="65">
        <f t="shared" si="184"/>
        <v>0</v>
      </c>
      <c r="I628" s="51"/>
    </row>
    <row r="629" spans="1:9" ht="14.1" customHeight="1">
      <c r="A629" s="16" t="s">
        <v>680</v>
      </c>
      <c r="B629" s="41" t="s">
        <v>681</v>
      </c>
      <c r="C629" s="64">
        <v>0</v>
      </c>
      <c r="D629" s="64">
        <v>0</v>
      </c>
      <c r="E629" s="64">
        <v>0</v>
      </c>
      <c r="F629" s="62">
        <f t="shared" si="186"/>
        <v>0</v>
      </c>
      <c r="G629" s="64">
        <v>0</v>
      </c>
      <c r="H629" s="65">
        <f t="shared" si="184"/>
        <v>0</v>
      </c>
      <c r="I629" s="51"/>
    </row>
    <row r="630" spans="1:9" ht="14.1" customHeight="1">
      <c r="A630" s="16" t="s">
        <v>682</v>
      </c>
      <c r="B630" s="41" t="s">
        <v>1653</v>
      </c>
      <c r="C630" s="64">
        <v>0</v>
      </c>
      <c r="D630" s="64">
        <v>0</v>
      </c>
      <c r="E630" s="64">
        <v>0</v>
      </c>
      <c r="F630" s="62">
        <f t="shared" si="186"/>
        <v>0</v>
      </c>
      <c r="G630" s="64">
        <v>0</v>
      </c>
      <c r="H630" s="65">
        <f t="shared" si="184"/>
        <v>0</v>
      </c>
      <c r="I630" s="51"/>
    </row>
    <row r="631" spans="1:9" ht="14.1" customHeight="1">
      <c r="A631" s="16" t="s">
        <v>683</v>
      </c>
      <c r="B631" s="41" t="s">
        <v>1654</v>
      </c>
      <c r="C631" s="64">
        <v>0</v>
      </c>
      <c r="D631" s="64">
        <v>0</v>
      </c>
      <c r="E631" s="64">
        <v>0</v>
      </c>
      <c r="F631" s="62">
        <f t="shared" si="186"/>
        <v>0</v>
      </c>
      <c r="G631" s="64">
        <v>0</v>
      </c>
      <c r="H631" s="65">
        <f t="shared" si="184"/>
        <v>0</v>
      </c>
      <c r="I631" s="51"/>
    </row>
    <row r="632" spans="1:9" ht="14.1" customHeight="1">
      <c r="A632" s="16" t="s">
        <v>684</v>
      </c>
      <c r="B632" s="41" t="s">
        <v>685</v>
      </c>
      <c r="C632" s="64">
        <v>0</v>
      </c>
      <c r="D632" s="64">
        <v>0</v>
      </c>
      <c r="E632" s="64">
        <v>0</v>
      </c>
      <c r="F632" s="62">
        <f t="shared" si="186"/>
        <v>0</v>
      </c>
      <c r="G632" s="64">
        <v>0</v>
      </c>
      <c r="H632" s="65">
        <f t="shared" si="184"/>
        <v>0</v>
      </c>
      <c r="I632" s="51"/>
    </row>
    <row r="633" spans="1:9" ht="14.1" customHeight="1">
      <c r="A633" s="16" t="s">
        <v>686</v>
      </c>
      <c r="B633" s="30" t="s">
        <v>139</v>
      </c>
      <c r="C633" s="64">
        <v>0</v>
      </c>
      <c r="D633" s="64">
        <v>0</v>
      </c>
      <c r="E633" s="64">
        <v>0</v>
      </c>
      <c r="F633" s="62">
        <f t="shared" si="186"/>
        <v>0</v>
      </c>
      <c r="G633" s="64">
        <v>0</v>
      </c>
      <c r="H633" s="65">
        <f t="shared" si="184"/>
        <v>0</v>
      </c>
      <c r="I633" s="51"/>
    </row>
    <row r="634" spans="1:9" ht="14.1" customHeight="1">
      <c r="A634" s="16" t="s">
        <v>24</v>
      </c>
      <c r="B634" s="2" t="s">
        <v>687</v>
      </c>
      <c r="C634" s="66">
        <f t="shared" ref="C634:G634" si="187">SUM(C619:C633)</f>
        <v>0</v>
      </c>
      <c r="D634" s="66">
        <f t="shared" ref="D634" si="188">SUM(D619:D633)</f>
        <v>0</v>
      </c>
      <c r="E634" s="66">
        <f t="shared" si="187"/>
        <v>0</v>
      </c>
      <c r="F634" s="66">
        <f t="shared" si="187"/>
        <v>0</v>
      </c>
      <c r="G634" s="66">
        <f t="shared" si="187"/>
        <v>0</v>
      </c>
      <c r="H634" s="67">
        <f>+G634-F634</f>
        <v>0</v>
      </c>
      <c r="I634" s="51"/>
    </row>
    <row r="635" spans="1:9" ht="14.1" customHeight="1">
      <c r="A635" s="16" t="s">
        <v>24</v>
      </c>
      <c r="B635" s="7"/>
      <c r="C635" s="62"/>
      <c r="D635" s="62"/>
      <c r="E635" s="62"/>
      <c r="F635" s="62"/>
      <c r="G635" s="62"/>
      <c r="H635" s="65"/>
      <c r="I635" s="51"/>
    </row>
    <row r="636" spans="1:9" ht="14.1" customHeight="1">
      <c r="A636" s="16" t="s">
        <v>87</v>
      </c>
      <c r="B636" s="7" t="s">
        <v>1656</v>
      </c>
      <c r="C636" s="62"/>
      <c r="D636" s="62"/>
      <c r="E636" s="62"/>
      <c r="F636" s="62"/>
      <c r="G636" s="62"/>
      <c r="H636" s="62"/>
      <c r="I636" s="51"/>
    </row>
    <row r="637" spans="1:9" ht="14.1" customHeight="1">
      <c r="A637" s="16" t="s">
        <v>688</v>
      </c>
      <c r="B637" s="41" t="s">
        <v>1657</v>
      </c>
      <c r="C637" s="64">
        <v>0</v>
      </c>
      <c r="D637" s="64">
        <v>0</v>
      </c>
      <c r="E637" s="64">
        <v>0</v>
      </c>
      <c r="F637" s="62">
        <f>+D637+E637</f>
        <v>0</v>
      </c>
      <c r="G637" s="64">
        <v>0</v>
      </c>
      <c r="H637" s="65">
        <f t="shared" ref="H637:H645" si="189">+G637-F637</f>
        <v>0</v>
      </c>
      <c r="I637" s="51"/>
    </row>
    <row r="638" spans="1:9" ht="14.1" customHeight="1">
      <c r="A638" s="16" t="s">
        <v>689</v>
      </c>
      <c r="B638" s="41" t="s">
        <v>669</v>
      </c>
      <c r="C638" s="64">
        <v>0</v>
      </c>
      <c r="D638" s="64">
        <v>0</v>
      </c>
      <c r="E638" s="64">
        <v>0</v>
      </c>
      <c r="F638" s="62">
        <f t="shared" ref="F638:F644" si="190">+D638+E638</f>
        <v>0</v>
      </c>
      <c r="G638" s="64">
        <v>0</v>
      </c>
      <c r="H638" s="65">
        <f t="shared" si="189"/>
        <v>0</v>
      </c>
      <c r="I638" s="51"/>
    </row>
    <row r="639" spans="1:9" ht="14.1" customHeight="1">
      <c r="A639" s="16" t="s">
        <v>690</v>
      </c>
      <c r="B639" s="41" t="s">
        <v>1658</v>
      </c>
      <c r="C639" s="64">
        <v>0</v>
      </c>
      <c r="D639" s="64">
        <v>0</v>
      </c>
      <c r="E639" s="64">
        <v>0</v>
      </c>
      <c r="F639" s="62">
        <f t="shared" si="190"/>
        <v>0</v>
      </c>
      <c r="G639" s="64">
        <v>0</v>
      </c>
      <c r="H639" s="65">
        <f t="shared" si="189"/>
        <v>0</v>
      </c>
      <c r="I639" s="51"/>
    </row>
    <row r="640" spans="1:9" ht="14.1" customHeight="1">
      <c r="A640" s="16" t="s">
        <v>691</v>
      </c>
      <c r="B640" s="41" t="s">
        <v>1659</v>
      </c>
      <c r="C640" s="64">
        <v>0</v>
      </c>
      <c r="D640" s="64">
        <v>0</v>
      </c>
      <c r="E640" s="64">
        <v>0</v>
      </c>
      <c r="F640" s="62">
        <f t="shared" si="190"/>
        <v>0</v>
      </c>
      <c r="G640" s="64">
        <v>0</v>
      </c>
      <c r="H640" s="65">
        <f t="shared" si="189"/>
        <v>0</v>
      </c>
      <c r="I640" s="51"/>
    </row>
    <row r="641" spans="1:9" ht="14.1" customHeight="1">
      <c r="A641" s="16" t="s">
        <v>692</v>
      </c>
      <c r="B641" s="41" t="s">
        <v>1651</v>
      </c>
      <c r="C641" s="64">
        <v>0</v>
      </c>
      <c r="D641" s="64">
        <v>0</v>
      </c>
      <c r="E641" s="64">
        <v>0</v>
      </c>
      <c r="F641" s="62">
        <f t="shared" si="190"/>
        <v>0</v>
      </c>
      <c r="G641" s="64">
        <v>0</v>
      </c>
      <c r="H641" s="65">
        <f t="shared" si="189"/>
        <v>0</v>
      </c>
      <c r="I641" s="51"/>
    </row>
    <row r="642" spans="1:9" ht="14.1" customHeight="1">
      <c r="A642" s="16" t="s">
        <v>693</v>
      </c>
      <c r="B642" s="41" t="s">
        <v>1660</v>
      </c>
      <c r="C642" s="64">
        <v>0</v>
      </c>
      <c r="D642" s="64">
        <v>0</v>
      </c>
      <c r="E642" s="64">
        <v>0</v>
      </c>
      <c r="F642" s="62">
        <f t="shared" si="190"/>
        <v>0</v>
      </c>
      <c r="G642" s="64">
        <v>0</v>
      </c>
      <c r="H642" s="65">
        <f t="shared" si="189"/>
        <v>0</v>
      </c>
      <c r="I642" s="51"/>
    </row>
    <row r="643" spans="1:9" ht="14.1" customHeight="1">
      <c r="A643" s="16" t="s">
        <v>694</v>
      </c>
      <c r="B643" s="41" t="s">
        <v>695</v>
      </c>
      <c r="C643" s="64">
        <v>0</v>
      </c>
      <c r="D643" s="64">
        <v>0</v>
      </c>
      <c r="E643" s="64">
        <v>0</v>
      </c>
      <c r="F643" s="62">
        <f t="shared" si="190"/>
        <v>0</v>
      </c>
      <c r="G643" s="64">
        <v>0</v>
      </c>
      <c r="H643" s="65">
        <f t="shared" si="189"/>
        <v>0</v>
      </c>
      <c r="I643" s="51"/>
    </row>
    <row r="644" spans="1:9" ht="14.1" customHeight="1">
      <c r="A644" s="16" t="s">
        <v>696</v>
      </c>
      <c r="B644" s="41" t="s">
        <v>1661</v>
      </c>
      <c r="C644" s="64">
        <v>0</v>
      </c>
      <c r="D644" s="64">
        <v>0</v>
      </c>
      <c r="E644" s="64">
        <v>0</v>
      </c>
      <c r="F644" s="62">
        <f t="shared" si="190"/>
        <v>0</v>
      </c>
      <c r="G644" s="64">
        <v>0</v>
      </c>
      <c r="H644" s="65">
        <f t="shared" si="189"/>
        <v>0</v>
      </c>
      <c r="I644" s="51"/>
    </row>
    <row r="645" spans="1:9" ht="14.1" customHeight="1">
      <c r="A645" s="16" t="s">
        <v>697</v>
      </c>
      <c r="B645" s="30" t="s">
        <v>139</v>
      </c>
      <c r="C645" s="64">
        <v>0</v>
      </c>
      <c r="D645" s="64">
        <v>0</v>
      </c>
      <c r="E645" s="64">
        <v>0</v>
      </c>
      <c r="F645" s="62">
        <f>+D645+E645</f>
        <v>0</v>
      </c>
      <c r="G645" s="64">
        <v>0</v>
      </c>
      <c r="H645" s="65">
        <f t="shared" si="189"/>
        <v>0</v>
      </c>
      <c r="I645" s="51"/>
    </row>
    <row r="646" spans="1:9" ht="14.1" customHeight="1">
      <c r="A646" s="16" t="s">
        <v>24</v>
      </c>
      <c r="B646" s="2" t="s">
        <v>698</v>
      </c>
      <c r="C646" s="66">
        <f t="shared" ref="C646:G646" si="191">SUM(C637:C645)</f>
        <v>0</v>
      </c>
      <c r="D646" s="66">
        <f t="shared" ref="D646" si="192">SUM(D637:D645)</f>
        <v>0</v>
      </c>
      <c r="E646" s="66">
        <f t="shared" si="191"/>
        <v>0</v>
      </c>
      <c r="F646" s="66">
        <f t="shared" si="191"/>
        <v>0</v>
      </c>
      <c r="G646" s="66">
        <f t="shared" si="191"/>
        <v>0</v>
      </c>
      <c r="H646" s="67">
        <f>+G646-F646</f>
        <v>0</v>
      </c>
      <c r="I646" s="51"/>
    </row>
    <row r="647" spans="1:9" ht="14.1" customHeight="1">
      <c r="A647" s="42"/>
      <c r="B647" s="7"/>
      <c r="C647" s="62"/>
      <c r="D647" s="62"/>
      <c r="E647" s="62"/>
      <c r="F647" s="62"/>
      <c r="G647" s="62"/>
      <c r="H647" s="65"/>
      <c r="I647" s="51"/>
    </row>
    <row r="648" spans="1:9" ht="14.1" customHeight="1">
      <c r="A648" s="16" t="s">
        <v>88</v>
      </c>
      <c r="B648" s="7" t="s">
        <v>89</v>
      </c>
      <c r="C648" s="62"/>
      <c r="D648" s="62"/>
      <c r="E648" s="62"/>
      <c r="F648" s="62"/>
      <c r="G648" s="62"/>
      <c r="H648" s="62"/>
      <c r="I648" s="51"/>
    </row>
    <row r="649" spans="1:9" ht="14.1" customHeight="1">
      <c r="A649" s="16" t="s">
        <v>699</v>
      </c>
      <c r="B649" s="41" t="s">
        <v>1662</v>
      </c>
      <c r="C649" s="64">
        <v>0</v>
      </c>
      <c r="D649" s="64">
        <v>0</v>
      </c>
      <c r="E649" s="64">
        <v>0</v>
      </c>
      <c r="F649" s="62">
        <f>+D649+E649</f>
        <v>0</v>
      </c>
      <c r="G649" s="64">
        <v>0</v>
      </c>
      <c r="H649" s="65">
        <f t="shared" ref="H649:H658" si="193">+G649-F649</f>
        <v>0</v>
      </c>
      <c r="I649" s="51"/>
    </row>
    <row r="650" spans="1:9" ht="14.1" customHeight="1">
      <c r="A650" s="16" t="s">
        <v>700</v>
      </c>
      <c r="B650" s="41" t="s">
        <v>701</v>
      </c>
      <c r="C650" s="64">
        <v>0</v>
      </c>
      <c r="D650" s="64">
        <v>0</v>
      </c>
      <c r="E650" s="64">
        <v>0</v>
      </c>
      <c r="F650" s="62">
        <f t="shared" ref="F650:F658" si="194">+D650+E650</f>
        <v>0</v>
      </c>
      <c r="G650" s="64">
        <v>0</v>
      </c>
      <c r="H650" s="65">
        <f t="shared" si="193"/>
        <v>0</v>
      </c>
      <c r="I650" s="51"/>
    </row>
    <row r="651" spans="1:9" ht="14.1" customHeight="1">
      <c r="A651" s="16" t="s">
        <v>702</v>
      </c>
      <c r="B651" s="41" t="s">
        <v>703</v>
      </c>
      <c r="C651" s="64">
        <v>0</v>
      </c>
      <c r="D651" s="64">
        <v>0</v>
      </c>
      <c r="E651" s="64">
        <v>0</v>
      </c>
      <c r="F651" s="62">
        <f t="shared" si="194"/>
        <v>0</v>
      </c>
      <c r="G651" s="64">
        <v>0</v>
      </c>
      <c r="H651" s="65">
        <f t="shared" si="193"/>
        <v>0</v>
      </c>
      <c r="I651" s="51"/>
    </row>
    <row r="652" spans="1:9" ht="14.1" customHeight="1">
      <c r="A652" s="16" t="s">
        <v>704</v>
      </c>
      <c r="B652" s="41" t="s">
        <v>1663</v>
      </c>
      <c r="C652" s="64">
        <v>0</v>
      </c>
      <c r="D652" s="64">
        <v>0</v>
      </c>
      <c r="E652" s="64">
        <v>0</v>
      </c>
      <c r="F652" s="62">
        <f t="shared" si="194"/>
        <v>0</v>
      </c>
      <c r="G652" s="64">
        <v>0</v>
      </c>
      <c r="H652" s="65">
        <f t="shared" si="193"/>
        <v>0</v>
      </c>
      <c r="I652" s="51"/>
    </row>
    <row r="653" spans="1:9" ht="14.1" customHeight="1">
      <c r="A653" s="16" t="s">
        <v>1664</v>
      </c>
      <c r="B653" s="41" t="s">
        <v>1665</v>
      </c>
      <c r="C653" s="64">
        <v>0</v>
      </c>
      <c r="D653" s="64">
        <v>0</v>
      </c>
      <c r="E653" s="64">
        <v>0</v>
      </c>
      <c r="F653" s="62">
        <f t="shared" ref="F653" si="195">+D653+E653</f>
        <v>0</v>
      </c>
      <c r="G653" s="64">
        <v>0</v>
      </c>
      <c r="H653" s="65">
        <f t="shared" ref="H653" si="196">+G653-F653</f>
        <v>0</v>
      </c>
      <c r="I653" s="51"/>
    </row>
    <row r="654" spans="1:9" ht="14.1" customHeight="1">
      <c r="A654" s="16" t="s">
        <v>705</v>
      </c>
      <c r="B654" s="41" t="s">
        <v>606</v>
      </c>
      <c r="C654" s="64">
        <v>0</v>
      </c>
      <c r="D654" s="64">
        <v>0</v>
      </c>
      <c r="E654" s="64">
        <v>0</v>
      </c>
      <c r="F654" s="62">
        <f t="shared" si="194"/>
        <v>0</v>
      </c>
      <c r="G654" s="64">
        <v>0</v>
      </c>
      <c r="H654" s="65">
        <f t="shared" si="193"/>
        <v>0</v>
      </c>
      <c r="I654" s="51"/>
    </row>
    <row r="655" spans="1:9" ht="14.1" customHeight="1">
      <c r="A655" s="16" t="s">
        <v>706</v>
      </c>
      <c r="B655" s="41" t="s">
        <v>1666</v>
      </c>
      <c r="C655" s="64">
        <v>0</v>
      </c>
      <c r="D655" s="64">
        <v>0</v>
      </c>
      <c r="E655" s="64">
        <v>0</v>
      </c>
      <c r="F655" s="62">
        <f t="shared" si="194"/>
        <v>0</v>
      </c>
      <c r="G655" s="64">
        <v>0</v>
      </c>
      <c r="H655" s="65">
        <f t="shared" si="193"/>
        <v>0</v>
      </c>
      <c r="I655" s="51"/>
    </row>
    <row r="656" spans="1:9" ht="13.8" customHeight="1">
      <c r="A656" s="16" t="s">
        <v>707</v>
      </c>
      <c r="B656" s="41" t="s">
        <v>661</v>
      </c>
      <c r="C656" s="64">
        <v>0</v>
      </c>
      <c r="D656" s="64">
        <v>0</v>
      </c>
      <c r="E656" s="64">
        <v>0</v>
      </c>
      <c r="F656" s="62">
        <f t="shared" si="194"/>
        <v>0</v>
      </c>
      <c r="G656" s="64">
        <v>0</v>
      </c>
      <c r="H656" s="65">
        <f t="shared" si="193"/>
        <v>0</v>
      </c>
      <c r="I656" s="51"/>
    </row>
    <row r="657" spans="1:9" ht="13.8" customHeight="1">
      <c r="A657" s="16" t="s">
        <v>708</v>
      </c>
      <c r="B657" s="41" t="s">
        <v>1667</v>
      </c>
      <c r="C657" s="64">
        <v>0</v>
      </c>
      <c r="D657" s="64">
        <v>0</v>
      </c>
      <c r="E657" s="64">
        <v>0</v>
      </c>
      <c r="F657" s="62">
        <f>+D657+E657</f>
        <v>0</v>
      </c>
      <c r="G657" s="64">
        <v>0</v>
      </c>
      <c r="H657" s="65">
        <f>+G657-F657</f>
        <v>0</v>
      </c>
      <c r="I657" s="51"/>
    </row>
    <row r="658" spans="1:9" ht="14.1" customHeight="1">
      <c r="A658" s="16" t="s">
        <v>709</v>
      </c>
      <c r="B658" s="30" t="s">
        <v>139</v>
      </c>
      <c r="C658" s="64">
        <v>0</v>
      </c>
      <c r="D658" s="64">
        <v>0</v>
      </c>
      <c r="E658" s="64">
        <v>0</v>
      </c>
      <c r="F658" s="62">
        <f t="shared" si="194"/>
        <v>0</v>
      </c>
      <c r="G658" s="64">
        <v>0</v>
      </c>
      <c r="H658" s="65">
        <f t="shared" si="193"/>
        <v>0</v>
      </c>
      <c r="I658" s="51"/>
    </row>
    <row r="659" spans="1:9" ht="14.1" customHeight="1">
      <c r="A659" s="16" t="s">
        <v>24</v>
      </c>
      <c r="B659" s="2" t="s">
        <v>710</v>
      </c>
      <c r="C659" s="66">
        <f t="shared" ref="C659:G659" si="197">SUM(C649:C658)</f>
        <v>0</v>
      </c>
      <c r="D659" s="66">
        <f t="shared" ref="D659" si="198">SUM(D649:D658)</f>
        <v>0</v>
      </c>
      <c r="E659" s="66">
        <f t="shared" si="197"/>
        <v>0</v>
      </c>
      <c r="F659" s="66">
        <f t="shared" si="197"/>
        <v>0</v>
      </c>
      <c r="G659" s="66">
        <f t="shared" si="197"/>
        <v>0</v>
      </c>
      <c r="H659" s="67">
        <f>+G659-F659</f>
        <v>0</v>
      </c>
      <c r="I659" s="51"/>
    </row>
    <row r="660" spans="1:9" ht="14.1" customHeight="1">
      <c r="A660" s="42"/>
      <c r="B660" s="7"/>
      <c r="C660" s="62"/>
      <c r="D660" s="62"/>
      <c r="E660" s="62"/>
      <c r="F660" s="62"/>
      <c r="G660" s="62"/>
      <c r="H660" s="65"/>
      <c r="I660" s="51"/>
    </row>
    <row r="661" spans="1:9" ht="14.1" customHeight="1">
      <c r="A661" s="16" t="s">
        <v>90</v>
      </c>
      <c r="B661" s="7" t="s">
        <v>91</v>
      </c>
      <c r="C661" s="62"/>
      <c r="D661" s="62"/>
      <c r="E661" s="62"/>
      <c r="F661" s="62"/>
      <c r="G661" s="62"/>
      <c r="H661" s="62"/>
      <c r="I661" s="51"/>
    </row>
    <row r="662" spans="1:9" ht="14.1" customHeight="1">
      <c r="A662" s="16" t="s">
        <v>711</v>
      </c>
      <c r="B662" s="41" t="s">
        <v>1662</v>
      </c>
      <c r="C662" s="64">
        <v>0</v>
      </c>
      <c r="D662" s="64">
        <v>0</v>
      </c>
      <c r="E662" s="64">
        <v>0</v>
      </c>
      <c r="F662" s="62">
        <f t="shared" ref="F662:F669" si="199">+D662+E662</f>
        <v>0</v>
      </c>
      <c r="G662" s="64">
        <v>0</v>
      </c>
      <c r="H662" s="65">
        <f t="shared" ref="H662:H669" si="200">+G662-F662</f>
        <v>0</v>
      </c>
      <c r="I662" s="51"/>
    </row>
    <row r="663" spans="1:9" ht="14.1" customHeight="1">
      <c r="A663" s="16" t="s">
        <v>712</v>
      </c>
      <c r="B663" s="41" t="s">
        <v>701</v>
      </c>
      <c r="C663" s="64">
        <v>0</v>
      </c>
      <c r="D663" s="64">
        <v>0</v>
      </c>
      <c r="E663" s="64">
        <v>0</v>
      </c>
      <c r="F663" s="62">
        <f t="shared" si="199"/>
        <v>0</v>
      </c>
      <c r="G663" s="64">
        <v>0</v>
      </c>
      <c r="H663" s="65">
        <f t="shared" si="200"/>
        <v>0</v>
      </c>
      <c r="I663" s="51"/>
    </row>
    <row r="664" spans="1:9" ht="14.1" customHeight="1">
      <c r="A664" s="16" t="s">
        <v>713</v>
      </c>
      <c r="B664" s="41" t="s">
        <v>703</v>
      </c>
      <c r="C664" s="64">
        <v>0</v>
      </c>
      <c r="D664" s="64">
        <v>0</v>
      </c>
      <c r="E664" s="64">
        <v>0</v>
      </c>
      <c r="F664" s="62">
        <f t="shared" si="199"/>
        <v>0</v>
      </c>
      <c r="G664" s="64">
        <v>0</v>
      </c>
      <c r="H664" s="65">
        <f t="shared" si="200"/>
        <v>0</v>
      </c>
      <c r="I664" s="51"/>
    </row>
    <row r="665" spans="1:9" ht="14.1" customHeight="1">
      <c r="A665" s="16" t="s">
        <v>714</v>
      </c>
      <c r="B665" s="41" t="s">
        <v>715</v>
      </c>
      <c r="C665" s="64">
        <v>0</v>
      </c>
      <c r="D665" s="64">
        <v>0</v>
      </c>
      <c r="E665" s="64">
        <v>0</v>
      </c>
      <c r="F665" s="62">
        <f t="shared" si="199"/>
        <v>0</v>
      </c>
      <c r="G665" s="64">
        <v>0</v>
      </c>
      <c r="H665" s="65">
        <f t="shared" si="200"/>
        <v>0</v>
      </c>
      <c r="I665" s="51"/>
    </row>
    <row r="666" spans="1:9" ht="14.1" customHeight="1">
      <c r="A666" s="16" t="s">
        <v>1668</v>
      </c>
      <c r="B666" s="41" t="s">
        <v>1641</v>
      </c>
      <c r="C666" s="64">
        <v>0</v>
      </c>
      <c r="D666" s="64">
        <v>0</v>
      </c>
      <c r="E666" s="64">
        <v>0</v>
      </c>
      <c r="F666" s="62">
        <f t="shared" ref="F666" si="201">+D666+E666</f>
        <v>0</v>
      </c>
      <c r="G666" s="64">
        <v>0</v>
      </c>
      <c r="H666" s="65">
        <f t="shared" ref="H666" si="202">+G666-F666</f>
        <v>0</v>
      </c>
      <c r="I666" s="51"/>
    </row>
    <row r="667" spans="1:9" ht="14.1" customHeight="1">
      <c r="A667" s="16" t="s">
        <v>716</v>
      </c>
      <c r="B667" s="41" t="s">
        <v>606</v>
      </c>
      <c r="C667" s="64">
        <v>0</v>
      </c>
      <c r="D667" s="64">
        <v>0</v>
      </c>
      <c r="E667" s="64">
        <v>0</v>
      </c>
      <c r="F667" s="62">
        <f t="shared" si="199"/>
        <v>0</v>
      </c>
      <c r="G667" s="64">
        <v>0</v>
      </c>
      <c r="H667" s="65">
        <f t="shared" si="200"/>
        <v>0</v>
      </c>
      <c r="I667" s="51"/>
    </row>
    <row r="668" spans="1:9" ht="14.1" customHeight="1">
      <c r="A668" s="16" t="s">
        <v>717</v>
      </c>
      <c r="B668" s="41" t="s">
        <v>1667</v>
      </c>
      <c r="C668" s="64">
        <v>0</v>
      </c>
      <c r="D668" s="64">
        <v>0</v>
      </c>
      <c r="E668" s="64">
        <v>0</v>
      </c>
      <c r="F668" s="62">
        <f t="shared" si="199"/>
        <v>0</v>
      </c>
      <c r="G668" s="64">
        <v>0</v>
      </c>
      <c r="H668" s="65">
        <f t="shared" si="200"/>
        <v>0</v>
      </c>
      <c r="I668" s="51"/>
    </row>
    <row r="669" spans="1:9" ht="14.1" customHeight="1">
      <c r="A669" s="16" t="s">
        <v>718</v>
      </c>
      <c r="B669" s="30" t="s">
        <v>139</v>
      </c>
      <c r="C669" s="64">
        <v>0</v>
      </c>
      <c r="D669" s="64">
        <v>0</v>
      </c>
      <c r="E669" s="64">
        <v>0</v>
      </c>
      <c r="F669" s="62">
        <f t="shared" si="199"/>
        <v>0</v>
      </c>
      <c r="G669" s="64">
        <v>0</v>
      </c>
      <c r="H669" s="65">
        <f t="shared" si="200"/>
        <v>0</v>
      </c>
      <c r="I669" s="51"/>
    </row>
    <row r="670" spans="1:9" ht="14.1" customHeight="1">
      <c r="A670" s="16" t="s">
        <v>24</v>
      </c>
      <c r="B670" s="2" t="s">
        <v>719</v>
      </c>
      <c r="C670" s="66">
        <f t="shared" ref="C670:G670" si="203">SUM(C662:C669)</f>
        <v>0</v>
      </c>
      <c r="D670" s="66">
        <f t="shared" ref="D670" si="204">SUM(D662:D669)</f>
        <v>0</v>
      </c>
      <c r="E670" s="66">
        <f t="shared" si="203"/>
        <v>0</v>
      </c>
      <c r="F670" s="66">
        <f t="shared" si="203"/>
        <v>0</v>
      </c>
      <c r="G670" s="66">
        <f t="shared" si="203"/>
        <v>0</v>
      </c>
      <c r="H670" s="67">
        <f>+G670-F670</f>
        <v>0</v>
      </c>
      <c r="I670" s="51"/>
    </row>
    <row r="671" spans="1:9" ht="14.1" customHeight="1">
      <c r="A671" s="42"/>
      <c r="B671" s="7"/>
      <c r="C671" s="62"/>
      <c r="D671" s="62"/>
      <c r="E671" s="62"/>
      <c r="F671" s="62"/>
      <c r="G671" s="62"/>
      <c r="H671" s="65"/>
      <c r="I671" s="51"/>
    </row>
    <row r="672" spans="1:9" ht="14.1" customHeight="1">
      <c r="A672" s="16" t="s">
        <v>92</v>
      </c>
      <c r="B672" s="7" t="s">
        <v>93</v>
      </c>
      <c r="C672" s="62"/>
      <c r="D672" s="62"/>
      <c r="E672" s="62"/>
      <c r="F672" s="62"/>
      <c r="G672" s="62"/>
      <c r="H672" s="62"/>
      <c r="I672" s="51"/>
    </row>
    <row r="673" spans="1:9" ht="14.1" customHeight="1">
      <c r="A673" s="16" t="s">
        <v>720</v>
      </c>
      <c r="B673" s="41" t="s">
        <v>1662</v>
      </c>
      <c r="C673" s="64">
        <v>0</v>
      </c>
      <c r="D673" s="64">
        <v>0</v>
      </c>
      <c r="E673" s="64">
        <v>0</v>
      </c>
      <c r="F673" s="62">
        <f>+D673+E673</f>
        <v>0</v>
      </c>
      <c r="G673" s="64">
        <v>0</v>
      </c>
      <c r="H673" s="65">
        <f t="shared" ref="H673:H680" si="205">+G673-F673</f>
        <v>0</v>
      </c>
      <c r="I673" s="51"/>
    </row>
    <row r="674" spans="1:9" ht="14.1" customHeight="1">
      <c r="A674" s="16" t="s">
        <v>721</v>
      </c>
      <c r="B674" s="41" t="s">
        <v>701</v>
      </c>
      <c r="C674" s="64">
        <v>0</v>
      </c>
      <c r="D674" s="64">
        <v>0</v>
      </c>
      <c r="E674" s="64">
        <v>0</v>
      </c>
      <c r="F674" s="62">
        <f t="shared" ref="F674:F680" si="206">+D674+E674</f>
        <v>0</v>
      </c>
      <c r="G674" s="64">
        <v>0</v>
      </c>
      <c r="H674" s="65">
        <f t="shared" si="205"/>
        <v>0</v>
      </c>
      <c r="I674" s="51"/>
    </row>
    <row r="675" spans="1:9" ht="14.1" customHeight="1">
      <c r="A675" s="16" t="s">
        <v>722</v>
      </c>
      <c r="B675" s="41" t="s">
        <v>703</v>
      </c>
      <c r="C675" s="64">
        <v>0</v>
      </c>
      <c r="D675" s="64">
        <v>0</v>
      </c>
      <c r="E675" s="64">
        <v>0</v>
      </c>
      <c r="F675" s="62">
        <f t="shared" si="206"/>
        <v>0</v>
      </c>
      <c r="G675" s="64">
        <v>0</v>
      </c>
      <c r="H675" s="65">
        <f t="shared" si="205"/>
        <v>0</v>
      </c>
      <c r="I675" s="51"/>
    </row>
    <row r="676" spans="1:9" ht="14.1" customHeight="1">
      <c r="A676" s="16" t="s">
        <v>723</v>
      </c>
      <c r="B676" s="41" t="s">
        <v>1669</v>
      </c>
      <c r="C676" s="64">
        <v>0</v>
      </c>
      <c r="D676" s="64">
        <v>0</v>
      </c>
      <c r="E676" s="64">
        <v>0</v>
      </c>
      <c r="F676" s="62">
        <f t="shared" si="206"/>
        <v>0</v>
      </c>
      <c r="G676" s="64">
        <v>0</v>
      </c>
      <c r="H676" s="65">
        <f t="shared" si="205"/>
        <v>0</v>
      </c>
      <c r="I676" s="51"/>
    </row>
    <row r="677" spans="1:9" ht="14.1" customHeight="1">
      <c r="A677" s="16" t="s">
        <v>724</v>
      </c>
      <c r="B677" s="41" t="s">
        <v>725</v>
      </c>
      <c r="C677" s="64">
        <v>0</v>
      </c>
      <c r="D677" s="64">
        <v>0</v>
      </c>
      <c r="E677" s="64">
        <v>0</v>
      </c>
      <c r="F677" s="62">
        <f>+D677+E677</f>
        <v>0</v>
      </c>
      <c r="G677" s="64">
        <v>0</v>
      </c>
      <c r="H677" s="65">
        <f t="shared" si="205"/>
        <v>0</v>
      </c>
      <c r="I677" s="51"/>
    </row>
    <row r="678" spans="1:9" ht="14.1" customHeight="1">
      <c r="A678" s="16" t="s">
        <v>726</v>
      </c>
      <c r="B678" s="41" t="s">
        <v>606</v>
      </c>
      <c r="C678" s="64">
        <v>0</v>
      </c>
      <c r="D678" s="64">
        <v>0</v>
      </c>
      <c r="E678" s="64">
        <v>0</v>
      </c>
      <c r="F678" s="62">
        <f t="shared" si="206"/>
        <v>0</v>
      </c>
      <c r="G678" s="64">
        <v>0</v>
      </c>
      <c r="H678" s="65">
        <f t="shared" si="205"/>
        <v>0</v>
      </c>
      <c r="I678" s="51"/>
    </row>
    <row r="679" spans="1:9" ht="14.1" customHeight="1">
      <c r="A679" s="16" t="s">
        <v>727</v>
      </c>
      <c r="B679" s="41" t="s">
        <v>1667</v>
      </c>
      <c r="C679" s="64">
        <v>0</v>
      </c>
      <c r="D679" s="64">
        <v>0</v>
      </c>
      <c r="E679" s="64">
        <v>0</v>
      </c>
      <c r="F679" s="62">
        <f t="shared" si="206"/>
        <v>0</v>
      </c>
      <c r="G679" s="64">
        <v>0</v>
      </c>
      <c r="H679" s="65">
        <f t="shared" si="205"/>
        <v>0</v>
      </c>
      <c r="I679" s="51"/>
    </row>
    <row r="680" spans="1:9" ht="14.1" customHeight="1">
      <c r="A680" s="16" t="s">
        <v>728</v>
      </c>
      <c r="B680" s="30" t="s">
        <v>139</v>
      </c>
      <c r="C680" s="64">
        <v>0</v>
      </c>
      <c r="D680" s="64">
        <v>0</v>
      </c>
      <c r="E680" s="64">
        <v>0</v>
      </c>
      <c r="F680" s="62">
        <f t="shared" si="206"/>
        <v>0</v>
      </c>
      <c r="G680" s="64">
        <v>0</v>
      </c>
      <c r="H680" s="65">
        <f t="shared" si="205"/>
        <v>0</v>
      </c>
      <c r="I680" s="51"/>
    </row>
    <row r="681" spans="1:9" ht="14.1" customHeight="1">
      <c r="A681" s="16" t="s">
        <v>24</v>
      </c>
      <c r="B681" s="2" t="s">
        <v>729</v>
      </c>
      <c r="C681" s="66">
        <f t="shared" ref="C681:G681" si="207">SUM(C673:C680)</f>
        <v>0</v>
      </c>
      <c r="D681" s="66">
        <f t="shared" ref="D681" si="208">SUM(D673:D680)</f>
        <v>0</v>
      </c>
      <c r="E681" s="66">
        <f t="shared" si="207"/>
        <v>0</v>
      </c>
      <c r="F681" s="66">
        <f t="shared" si="207"/>
        <v>0</v>
      </c>
      <c r="G681" s="66">
        <f t="shared" si="207"/>
        <v>0</v>
      </c>
      <c r="H681" s="67">
        <f>+G681-F681</f>
        <v>0</v>
      </c>
      <c r="I681" s="51"/>
    </row>
    <row r="682" spans="1:9" ht="14.1" customHeight="1">
      <c r="A682" s="42"/>
      <c r="B682" s="7"/>
      <c r="C682" s="62"/>
      <c r="D682" s="62"/>
      <c r="E682" s="62"/>
      <c r="F682" s="62"/>
      <c r="G682" s="62"/>
      <c r="H682" s="65"/>
      <c r="I682" s="51"/>
    </row>
    <row r="683" spans="1:9" ht="14.1" customHeight="1">
      <c r="A683" s="16" t="s">
        <v>94</v>
      </c>
      <c r="B683" s="7" t="s">
        <v>95</v>
      </c>
      <c r="C683" s="62"/>
      <c r="D683" s="62"/>
      <c r="E683" s="62"/>
      <c r="F683" s="62"/>
      <c r="G683" s="62"/>
      <c r="H683" s="62"/>
      <c r="I683" s="51"/>
    </row>
    <row r="684" spans="1:9" ht="14.1" customHeight="1">
      <c r="A684" s="16" t="s">
        <v>730</v>
      </c>
      <c r="B684" s="41" t="s">
        <v>1662</v>
      </c>
      <c r="C684" s="64">
        <v>0</v>
      </c>
      <c r="D684" s="64">
        <v>0</v>
      </c>
      <c r="E684" s="64">
        <v>0</v>
      </c>
      <c r="F684" s="62">
        <f t="shared" ref="F684:F689" si="209">+D684+E684</f>
        <v>0</v>
      </c>
      <c r="G684" s="64">
        <v>0</v>
      </c>
      <c r="H684" s="65">
        <f t="shared" ref="H684:H689" si="210">+G684-F684</f>
        <v>0</v>
      </c>
      <c r="I684" s="51"/>
    </row>
    <row r="685" spans="1:9" ht="14.1" customHeight="1">
      <c r="A685" s="16" t="s">
        <v>731</v>
      </c>
      <c r="B685" s="41" t="s">
        <v>701</v>
      </c>
      <c r="C685" s="64">
        <v>0</v>
      </c>
      <c r="D685" s="64">
        <v>0</v>
      </c>
      <c r="E685" s="64">
        <v>0</v>
      </c>
      <c r="F685" s="62">
        <f t="shared" si="209"/>
        <v>0</v>
      </c>
      <c r="G685" s="64">
        <v>0</v>
      </c>
      <c r="H685" s="65">
        <f t="shared" si="210"/>
        <v>0</v>
      </c>
      <c r="I685" s="51"/>
    </row>
    <row r="686" spans="1:9" ht="14.1" customHeight="1">
      <c r="A686" s="16" t="s">
        <v>732</v>
      </c>
      <c r="B686" s="41" t="s">
        <v>1670</v>
      </c>
      <c r="C686" s="64">
        <v>0</v>
      </c>
      <c r="D686" s="64">
        <v>0</v>
      </c>
      <c r="E686" s="64">
        <v>0</v>
      </c>
      <c r="F686" s="62">
        <f t="shared" si="209"/>
        <v>0</v>
      </c>
      <c r="G686" s="64">
        <v>0</v>
      </c>
      <c r="H686" s="65">
        <f t="shared" si="210"/>
        <v>0</v>
      </c>
      <c r="I686" s="51"/>
    </row>
    <row r="687" spans="1:9" ht="14.1" customHeight="1">
      <c r="A687" s="16" t="s">
        <v>733</v>
      </c>
      <c r="B687" s="41" t="s">
        <v>734</v>
      </c>
      <c r="C687" s="64">
        <v>0</v>
      </c>
      <c r="D687" s="64">
        <v>0</v>
      </c>
      <c r="E687" s="64">
        <v>0</v>
      </c>
      <c r="F687" s="62">
        <f t="shared" si="209"/>
        <v>0</v>
      </c>
      <c r="G687" s="64">
        <v>0</v>
      </c>
      <c r="H687" s="65">
        <f t="shared" si="210"/>
        <v>0</v>
      </c>
      <c r="I687" s="51"/>
    </row>
    <row r="688" spans="1:9" ht="14.1" customHeight="1">
      <c r="A688" s="16" t="s">
        <v>735</v>
      </c>
      <c r="B688" s="41" t="s">
        <v>606</v>
      </c>
      <c r="C688" s="64">
        <v>0</v>
      </c>
      <c r="D688" s="64">
        <v>0</v>
      </c>
      <c r="E688" s="64">
        <v>0</v>
      </c>
      <c r="F688" s="62">
        <f t="shared" si="209"/>
        <v>0</v>
      </c>
      <c r="G688" s="64">
        <v>0</v>
      </c>
      <c r="H688" s="65">
        <f t="shared" si="210"/>
        <v>0</v>
      </c>
      <c r="I688" s="51"/>
    </row>
    <row r="689" spans="1:9" ht="14.1" customHeight="1">
      <c r="A689" s="16" t="s">
        <v>736</v>
      </c>
      <c r="B689" s="30" t="s">
        <v>139</v>
      </c>
      <c r="C689" s="64">
        <v>0</v>
      </c>
      <c r="D689" s="64">
        <v>0</v>
      </c>
      <c r="E689" s="64">
        <v>0</v>
      </c>
      <c r="F689" s="62">
        <f t="shared" si="209"/>
        <v>0</v>
      </c>
      <c r="G689" s="64">
        <v>0</v>
      </c>
      <c r="H689" s="65">
        <f t="shared" si="210"/>
        <v>0</v>
      </c>
      <c r="I689" s="51"/>
    </row>
    <row r="690" spans="1:9" ht="14.1" customHeight="1">
      <c r="A690" s="16" t="s">
        <v>24</v>
      </c>
      <c r="B690" s="2" t="s">
        <v>737</v>
      </c>
      <c r="C690" s="66">
        <f t="shared" ref="C690:G690" si="211">SUM(C684:C689)</f>
        <v>0</v>
      </c>
      <c r="D690" s="66">
        <f t="shared" ref="D690" si="212">SUM(D684:D689)</f>
        <v>0</v>
      </c>
      <c r="E690" s="66">
        <f t="shared" si="211"/>
        <v>0</v>
      </c>
      <c r="F690" s="66">
        <f t="shared" si="211"/>
        <v>0</v>
      </c>
      <c r="G690" s="66">
        <f t="shared" si="211"/>
        <v>0</v>
      </c>
      <c r="H690" s="67">
        <f>+G690-F690</f>
        <v>0</v>
      </c>
      <c r="I690" s="51"/>
    </row>
    <row r="691" spans="1:9" ht="14.1" customHeight="1">
      <c r="A691" s="42"/>
      <c r="B691" s="7"/>
      <c r="C691" s="62"/>
      <c r="D691" s="62"/>
      <c r="E691" s="62"/>
      <c r="F691" s="62"/>
      <c r="G691" s="62"/>
      <c r="H691" s="65"/>
      <c r="I691" s="51"/>
    </row>
    <row r="692" spans="1:9" ht="14.1" customHeight="1">
      <c r="A692" s="16" t="s">
        <v>96</v>
      </c>
      <c r="B692" s="7" t="s">
        <v>97</v>
      </c>
      <c r="C692" s="62"/>
      <c r="D692" s="62"/>
      <c r="E692" s="62"/>
      <c r="F692" s="62"/>
      <c r="G692" s="62"/>
      <c r="H692" s="62"/>
      <c r="I692" s="51"/>
    </row>
    <row r="693" spans="1:9" ht="14.1" customHeight="1">
      <c r="A693" s="16" t="s">
        <v>738</v>
      </c>
      <c r="B693" s="41" t="s">
        <v>739</v>
      </c>
      <c r="C693" s="64">
        <v>0</v>
      </c>
      <c r="D693" s="64">
        <v>0</v>
      </c>
      <c r="E693" s="64">
        <v>0</v>
      </c>
      <c r="F693" s="62">
        <f>+D693+E693</f>
        <v>0</v>
      </c>
      <c r="G693" s="64">
        <v>0</v>
      </c>
      <c r="H693" s="65">
        <f t="shared" ref="H693" si="213">+G693-F693</f>
        <v>0</v>
      </c>
      <c r="I693" s="51"/>
    </row>
    <row r="694" spans="1:9" ht="14.1" customHeight="1">
      <c r="A694" s="16" t="s">
        <v>740</v>
      </c>
      <c r="B694" s="41" t="s">
        <v>199</v>
      </c>
      <c r="C694" s="64">
        <v>0</v>
      </c>
      <c r="D694" s="64">
        <v>0</v>
      </c>
      <c r="E694" s="64">
        <v>0</v>
      </c>
      <c r="F694" s="62">
        <f t="shared" ref="F694:F703" si="214">+D694+E694</f>
        <v>0</v>
      </c>
      <c r="G694" s="64">
        <v>0</v>
      </c>
      <c r="H694" s="65">
        <f t="shared" ref="H694:H703" si="215">+G694-F694</f>
        <v>0</v>
      </c>
      <c r="I694" s="51"/>
    </row>
    <row r="695" spans="1:9" ht="14.1" customHeight="1">
      <c r="A695" s="16" t="s">
        <v>741</v>
      </c>
      <c r="B695" s="41" t="s">
        <v>1671</v>
      </c>
      <c r="C695" s="64">
        <v>0</v>
      </c>
      <c r="D695" s="64">
        <v>0</v>
      </c>
      <c r="E695" s="64">
        <v>0</v>
      </c>
      <c r="F695" s="62">
        <f t="shared" si="214"/>
        <v>0</v>
      </c>
      <c r="G695" s="64">
        <v>0</v>
      </c>
      <c r="H695" s="65">
        <f t="shared" si="215"/>
        <v>0</v>
      </c>
      <c r="I695" s="51"/>
    </row>
    <row r="696" spans="1:9" ht="14.1" customHeight="1">
      <c r="A696" s="16" t="s">
        <v>742</v>
      </c>
      <c r="B696" s="41" t="s">
        <v>743</v>
      </c>
      <c r="C696" s="64">
        <v>0</v>
      </c>
      <c r="D696" s="64">
        <v>0</v>
      </c>
      <c r="E696" s="64">
        <v>0</v>
      </c>
      <c r="F696" s="62">
        <f t="shared" si="214"/>
        <v>0</v>
      </c>
      <c r="G696" s="64">
        <v>0</v>
      </c>
      <c r="H696" s="65">
        <f t="shared" si="215"/>
        <v>0</v>
      </c>
      <c r="I696" s="51"/>
    </row>
    <row r="697" spans="1:9" ht="14.1" customHeight="1">
      <c r="A697" s="16" t="s">
        <v>744</v>
      </c>
      <c r="B697" s="41" t="s">
        <v>745</v>
      </c>
      <c r="C697" s="64">
        <v>0</v>
      </c>
      <c r="D697" s="64">
        <v>0</v>
      </c>
      <c r="E697" s="64">
        <v>0</v>
      </c>
      <c r="F697" s="62">
        <f t="shared" si="214"/>
        <v>0</v>
      </c>
      <c r="G697" s="64">
        <v>0</v>
      </c>
      <c r="H697" s="65">
        <f t="shared" si="215"/>
        <v>0</v>
      </c>
      <c r="I697" s="51"/>
    </row>
    <row r="698" spans="1:9" ht="14.1" customHeight="1">
      <c r="A698" s="16" t="s">
        <v>746</v>
      </c>
      <c r="B698" s="41" t="s">
        <v>1506</v>
      </c>
      <c r="C698" s="64">
        <v>0</v>
      </c>
      <c r="D698" s="64">
        <v>0</v>
      </c>
      <c r="E698" s="64">
        <v>0</v>
      </c>
      <c r="F698" s="62">
        <f t="shared" si="214"/>
        <v>0</v>
      </c>
      <c r="G698" s="64">
        <v>0</v>
      </c>
      <c r="H698" s="65">
        <f t="shared" si="215"/>
        <v>0</v>
      </c>
      <c r="I698" s="51"/>
    </row>
    <row r="699" spans="1:9" ht="14.1" customHeight="1">
      <c r="A699" s="16" t="s">
        <v>747</v>
      </c>
      <c r="B699" s="41" t="s">
        <v>748</v>
      </c>
      <c r="C699" s="64">
        <v>0</v>
      </c>
      <c r="D699" s="64">
        <v>0</v>
      </c>
      <c r="E699" s="64">
        <v>0</v>
      </c>
      <c r="F699" s="62">
        <f t="shared" si="214"/>
        <v>0</v>
      </c>
      <c r="G699" s="64">
        <v>0</v>
      </c>
      <c r="H699" s="65">
        <f t="shared" si="215"/>
        <v>0</v>
      </c>
      <c r="I699" s="51"/>
    </row>
    <row r="700" spans="1:9" ht="14.1" customHeight="1">
      <c r="A700" s="16" t="s">
        <v>749</v>
      </c>
      <c r="B700" s="41" t="s">
        <v>1508</v>
      </c>
      <c r="C700" s="64">
        <v>0</v>
      </c>
      <c r="D700" s="64">
        <v>0</v>
      </c>
      <c r="E700" s="64">
        <v>0</v>
      </c>
      <c r="F700" s="62">
        <f t="shared" si="214"/>
        <v>0</v>
      </c>
      <c r="G700" s="64">
        <v>0</v>
      </c>
      <c r="H700" s="65">
        <f t="shared" si="215"/>
        <v>0</v>
      </c>
      <c r="I700" s="51"/>
    </row>
    <row r="701" spans="1:9" ht="14.1" customHeight="1">
      <c r="A701" s="16" t="s">
        <v>1507</v>
      </c>
      <c r="B701" s="41" t="s">
        <v>1509</v>
      </c>
      <c r="C701" s="64">
        <v>0</v>
      </c>
      <c r="D701" s="64">
        <v>0</v>
      </c>
      <c r="E701" s="64">
        <v>0</v>
      </c>
      <c r="F701" s="62">
        <f t="shared" si="214"/>
        <v>0</v>
      </c>
      <c r="G701" s="64">
        <v>0</v>
      </c>
      <c r="H701" s="65">
        <f t="shared" si="215"/>
        <v>0</v>
      </c>
      <c r="I701" s="51"/>
    </row>
    <row r="702" spans="1:9" ht="14.1" customHeight="1">
      <c r="A702" s="9" t="s">
        <v>1754</v>
      </c>
      <c r="B702" s="35" t="s">
        <v>1732</v>
      </c>
      <c r="C702" s="64">
        <v>0</v>
      </c>
      <c r="D702" s="64">
        <v>0</v>
      </c>
      <c r="E702" s="64">
        <v>0</v>
      </c>
      <c r="F702" s="62">
        <f t="shared" si="214"/>
        <v>0</v>
      </c>
      <c r="G702" s="64">
        <v>0</v>
      </c>
      <c r="H702" s="65">
        <f t="shared" si="215"/>
        <v>0</v>
      </c>
      <c r="I702" s="51"/>
    </row>
    <row r="703" spans="1:9" ht="14.1" customHeight="1">
      <c r="A703" s="16" t="s">
        <v>750</v>
      </c>
      <c r="B703" s="30" t="s">
        <v>139</v>
      </c>
      <c r="C703" s="64">
        <v>0</v>
      </c>
      <c r="D703" s="64">
        <v>0</v>
      </c>
      <c r="E703" s="64">
        <v>0</v>
      </c>
      <c r="F703" s="62">
        <f t="shared" si="214"/>
        <v>0</v>
      </c>
      <c r="G703" s="64">
        <v>0</v>
      </c>
      <c r="H703" s="65">
        <f t="shared" si="215"/>
        <v>0</v>
      </c>
      <c r="I703" s="51"/>
    </row>
    <row r="704" spans="1:9" ht="14.1" customHeight="1">
      <c r="A704" s="16" t="s">
        <v>24</v>
      </c>
      <c r="B704" s="2" t="s">
        <v>751</v>
      </c>
      <c r="C704" s="66">
        <f>SUM(C693:C703)</f>
        <v>0</v>
      </c>
      <c r="D704" s="66">
        <f t="shared" ref="D704" si="216">SUM(D693:D703)</f>
        <v>0</v>
      </c>
      <c r="E704" s="66">
        <f>SUM(E693:E703)</f>
        <v>0</v>
      </c>
      <c r="F704" s="66">
        <f>SUM(F693:F703)</f>
        <v>0</v>
      </c>
      <c r="G704" s="66">
        <f>SUM(G693:G703)</f>
        <v>0</v>
      </c>
      <c r="H704" s="67">
        <f>+G704-F704</f>
        <v>0</v>
      </c>
      <c r="I704" s="51"/>
    </row>
    <row r="705" spans="1:9" ht="14.1" customHeight="1">
      <c r="A705" s="42"/>
      <c r="B705" s="7"/>
      <c r="C705" s="62"/>
      <c r="D705" s="62"/>
      <c r="E705" s="62"/>
      <c r="F705" s="62"/>
      <c r="G705" s="62"/>
      <c r="H705" s="65"/>
      <c r="I705" s="51"/>
    </row>
    <row r="706" spans="1:9" ht="14.1" customHeight="1">
      <c r="A706" s="16" t="s">
        <v>98</v>
      </c>
      <c r="B706" s="7" t="s">
        <v>99</v>
      </c>
      <c r="C706" s="62"/>
      <c r="D706" s="62"/>
      <c r="E706" s="62"/>
      <c r="F706" s="62"/>
      <c r="G706" s="62"/>
      <c r="H706" s="62"/>
      <c r="I706" s="51"/>
    </row>
    <row r="707" spans="1:9" ht="14.1" customHeight="1">
      <c r="A707" s="16" t="s">
        <v>752</v>
      </c>
      <c r="B707" s="41" t="s">
        <v>753</v>
      </c>
      <c r="C707" s="64">
        <v>0</v>
      </c>
      <c r="D707" s="64">
        <v>0</v>
      </c>
      <c r="E707" s="64">
        <v>0</v>
      </c>
      <c r="F707" s="62">
        <f>+D707+E707</f>
        <v>0</v>
      </c>
      <c r="G707" s="64">
        <v>0</v>
      </c>
      <c r="H707" s="65">
        <f t="shared" ref="H707:H712" si="217">+G707-F707</f>
        <v>0</v>
      </c>
      <c r="I707" s="51"/>
    </row>
    <row r="708" spans="1:9" ht="14.1" customHeight="1">
      <c r="A708" s="16" t="s">
        <v>754</v>
      </c>
      <c r="B708" s="41" t="s">
        <v>755</v>
      </c>
      <c r="C708" s="64">
        <v>0</v>
      </c>
      <c r="D708" s="64">
        <v>0</v>
      </c>
      <c r="E708" s="64">
        <v>0</v>
      </c>
      <c r="F708" s="62">
        <f>+D708+E708</f>
        <v>0</v>
      </c>
      <c r="G708" s="64">
        <v>0</v>
      </c>
      <c r="H708" s="65">
        <f t="shared" si="217"/>
        <v>0</v>
      </c>
      <c r="I708" s="51"/>
    </row>
    <row r="709" spans="1:9" ht="14.1" customHeight="1">
      <c r="A709" s="16" t="s">
        <v>756</v>
      </c>
      <c r="B709" s="41" t="s">
        <v>1672</v>
      </c>
      <c r="C709" s="64">
        <v>0</v>
      </c>
      <c r="D709" s="64">
        <v>0</v>
      </c>
      <c r="E709" s="64">
        <v>0</v>
      </c>
      <c r="F709" s="62">
        <f>+D709+E709</f>
        <v>0</v>
      </c>
      <c r="G709" s="64">
        <v>0</v>
      </c>
      <c r="H709" s="65">
        <f t="shared" si="217"/>
        <v>0</v>
      </c>
      <c r="I709" s="51"/>
    </row>
    <row r="710" spans="1:9" ht="14.1" customHeight="1">
      <c r="A710" s="16" t="s">
        <v>757</v>
      </c>
      <c r="B710" s="41" t="s">
        <v>1673</v>
      </c>
      <c r="C710" s="64">
        <v>0</v>
      </c>
      <c r="D710" s="64">
        <v>0</v>
      </c>
      <c r="E710" s="64">
        <v>0</v>
      </c>
      <c r="F710" s="62">
        <f>+D710+E710</f>
        <v>0</v>
      </c>
      <c r="G710" s="64">
        <v>0</v>
      </c>
      <c r="H710" s="65">
        <f t="shared" si="217"/>
        <v>0</v>
      </c>
      <c r="I710" s="51"/>
    </row>
    <row r="711" spans="1:9" ht="14.1" customHeight="1">
      <c r="A711" s="16" t="s">
        <v>759</v>
      </c>
      <c r="B711" s="30" t="s">
        <v>139</v>
      </c>
      <c r="C711" s="64">
        <v>0</v>
      </c>
      <c r="D711" s="64">
        <v>0</v>
      </c>
      <c r="E711" s="64">
        <v>0</v>
      </c>
      <c r="F711" s="62">
        <f>+D711+E711</f>
        <v>0</v>
      </c>
      <c r="G711" s="64">
        <v>0</v>
      </c>
      <c r="H711" s="65">
        <f t="shared" si="217"/>
        <v>0</v>
      </c>
      <c r="I711" s="51"/>
    </row>
    <row r="712" spans="1:9" ht="14.1" customHeight="1">
      <c r="A712" s="16" t="s">
        <v>24</v>
      </c>
      <c r="B712" s="2" t="s">
        <v>760</v>
      </c>
      <c r="C712" s="66">
        <f t="shared" ref="C712:G712" si="218">SUM(C707:C711)</f>
        <v>0</v>
      </c>
      <c r="D712" s="66">
        <f t="shared" ref="D712" si="219">SUM(D707:D711)</f>
        <v>0</v>
      </c>
      <c r="E712" s="66">
        <f t="shared" si="218"/>
        <v>0</v>
      </c>
      <c r="F712" s="66">
        <f t="shared" si="218"/>
        <v>0</v>
      </c>
      <c r="G712" s="66">
        <f t="shared" si="218"/>
        <v>0</v>
      </c>
      <c r="H712" s="67">
        <f t="shared" si="217"/>
        <v>0</v>
      </c>
      <c r="I712" s="51"/>
    </row>
    <row r="713" spans="1:9" ht="14.1" customHeight="1">
      <c r="A713" s="16"/>
      <c r="B713" s="7"/>
      <c r="C713" s="62"/>
      <c r="D713" s="62"/>
      <c r="E713" s="62"/>
      <c r="F713" s="62"/>
      <c r="G713" s="62"/>
      <c r="H713" s="65"/>
      <c r="I713" s="51"/>
    </row>
    <row r="714" spans="1:9" ht="14.1" customHeight="1">
      <c r="A714" s="16" t="s">
        <v>100</v>
      </c>
      <c r="B714" s="7" t="s">
        <v>101</v>
      </c>
      <c r="C714" s="62"/>
      <c r="D714" s="62"/>
      <c r="E714" s="62"/>
      <c r="F714" s="62"/>
      <c r="G714" s="62"/>
      <c r="H714" s="62"/>
      <c r="I714" s="51"/>
    </row>
    <row r="715" spans="1:9" ht="14.1" customHeight="1">
      <c r="A715" s="16" t="s">
        <v>761</v>
      </c>
      <c r="B715" s="41" t="s">
        <v>762</v>
      </c>
      <c r="C715" s="64">
        <v>0</v>
      </c>
      <c r="D715" s="64">
        <v>0</v>
      </c>
      <c r="E715" s="64">
        <v>0</v>
      </c>
      <c r="F715" s="62">
        <f>+D715+E715</f>
        <v>0</v>
      </c>
      <c r="G715" s="64">
        <v>0</v>
      </c>
      <c r="H715" s="65">
        <f t="shared" ref="H715:H730" si="220">+G715-F715</f>
        <v>0</v>
      </c>
      <c r="I715" s="51"/>
    </row>
    <row r="716" spans="1:9" ht="14.1" customHeight="1">
      <c r="A716" s="16" t="s">
        <v>763</v>
      </c>
      <c r="B716" s="41" t="s">
        <v>748</v>
      </c>
      <c r="C716" s="64">
        <v>0</v>
      </c>
      <c r="D716" s="64">
        <v>0</v>
      </c>
      <c r="E716" s="64">
        <v>0</v>
      </c>
      <c r="F716" s="62">
        <f t="shared" ref="F716:F721" si="221">+D716+E716</f>
        <v>0</v>
      </c>
      <c r="G716" s="64">
        <v>0</v>
      </c>
      <c r="H716" s="65">
        <f t="shared" si="220"/>
        <v>0</v>
      </c>
      <c r="I716" s="51"/>
    </row>
    <row r="717" spans="1:9" ht="14.1" customHeight="1">
      <c r="A717" s="16" t="s">
        <v>764</v>
      </c>
      <c r="B717" s="41" t="s">
        <v>765</v>
      </c>
      <c r="C717" s="64">
        <v>0</v>
      </c>
      <c r="D717" s="64">
        <v>0</v>
      </c>
      <c r="E717" s="64">
        <v>0</v>
      </c>
      <c r="F717" s="62">
        <f t="shared" si="221"/>
        <v>0</v>
      </c>
      <c r="G717" s="64">
        <v>0</v>
      </c>
      <c r="H717" s="65">
        <f t="shared" si="220"/>
        <v>0</v>
      </c>
      <c r="I717" s="51"/>
    </row>
    <row r="718" spans="1:9" ht="14.1" customHeight="1">
      <c r="A718" s="16" t="s">
        <v>766</v>
      </c>
      <c r="B718" s="41" t="s">
        <v>1674</v>
      </c>
      <c r="C718" s="64">
        <v>0</v>
      </c>
      <c r="D718" s="64">
        <v>0</v>
      </c>
      <c r="E718" s="64">
        <v>0</v>
      </c>
      <c r="F718" s="62">
        <f t="shared" si="221"/>
        <v>0</v>
      </c>
      <c r="G718" s="64">
        <v>0</v>
      </c>
      <c r="H718" s="65">
        <f t="shared" si="220"/>
        <v>0</v>
      </c>
      <c r="I718" s="51"/>
    </row>
    <row r="719" spans="1:9" ht="14.1" customHeight="1">
      <c r="A719" s="16" t="s">
        <v>767</v>
      </c>
      <c r="B719" s="41" t="s">
        <v>768</v>
      </c>
      <c r="C719" s="64">
        <v>0</v>
      </c>
      <c r="D719" s="64">
        <v>0</v>
      </c>
      <c r="E719" s="64">
        <v>0</v>
      </c>
      <c r="F719" s="62">
        <f t="shared" si="221"/>
        <v>0</v>
      </c>
      <c r="G719" s="64">
        <v>0</v>
      </c>
      <c r="H719" s="65">
        <f t="shared" si="220"/>
        <v>0</v>
      </c>
      <c r="I719" s="51"/>
    </row>
    <row r="720" spans="1:9" ht="14.1" customHeight="1">
      <c r="A720" s="16" t="s">
        <v>769</v>
      </c>
      <c r="B720" s="41" t="s">
        <v>770</v>
      </c>
      <c r="C720" s="64">
        <v>0</v>
      </c>
      <c r="D720" s="64">
        <v>0</v>
      </c>
      <c r="E720" s="64">
        <v>0</v>
      </c>
      <c r="F720" s="62">
        <f t="shared" si="221"/>
        <v>0</v>
      </c>
      <c r="G720" s="64">
        <v>0</v>
      </c>
      <c r="H720" s="65">
        <f t="shared" si="220"/>
        <v>0</v>
      </c>
      <c r="I720" s="51"/>
    </row>
    <row r="721" spans="1:9" ht="14.1" customHeight="1">
      <c r="A721" s="16" t="s">
        <v>771</v>
      </c>
      <c r="B721" s="41" t="s">
        <v>772</v>
      </c>
      <c r="C721" s="64">
        <v>0</v>
      </c>
      <c r="D721" s="64">
        <v>0</v>
      </c>
      <c r="E721" s="64">
        <v>0</v>
      </c>
      <c r="F721" s="62">
        <f t="shared" si="221"/>
        <v>0</v>
      </c>
      <c r="G721" s="64">
        <v>0</v>
      </c>
      <c r="H721" s="65">
        <f t="shared" si="220"/>
        <v>0</v>
      </c>
      <c r="I721" s="51"/>
    </row>
    <row r="722" spans="1:9" ht="14.1" customHeight="1">
      <c r="A722" s="16" t="s">
        <v>773</v>
      </c>
      <c r="B722" s="41" t="s">
        <v>774</v>
      </c>
      <c r="C722" s="64">
        <v>0</v>
      </c>
      <c r="D722" s="64">
        <v>0</v>
      </c>
      <c r="E722" s="64">
        <v>0</v>
      </c>
      <c r="F722" s="62">
        <f t="shared" ref="F722:F730" si="222">+D722+E722</f>
        <v>0</v>
      </c>
      <c r="G722" s="64">
        <v>0</v>
      </c>
      <c r="H722" s="65">
        <f t="shared" si="220"/>
        <v>0</v>
      </c>
      <c r="I722" s="51"/>
    </row>
    <row r="723" spans="1:9" ht="14.1" customHeight="1">
      <c r="A723" s="16" t="s">
        <v>775</v>
      </c>
      <c r="B723" s="41" t="s">
        <v>776</v>
      </c>
      <c r="C723" s="64">
        <v>0</v>
      </c>
      <c r="D723" s="64">
        <v>0</v>
      </c>
      <c r="E723" s="64">
        <v>0</v>
      </c>
      <c r="F723" s="62">
        <f t="shared" si="222"/>
        <v>0</v>
      </c>
      <c r="G723" s="64">
        <v>0</v>
      </c>
      <c r="H723" s="65">
        <f t="shared" si="220"/>
        <v>0</v>
      </c>
      <c r="I723" s="51"/>
    </row>
    <row r="724" spans="1:9" ht="14.1" customHeight="1">
      <c r="A724" s="16" t="s">
        <v>777</v>
      </c>
      <c r="B724" s="41" t="s">
        <v>778</v>
      </c>
      <c r="C724" s="64">
        <v>0</v>
      </c>
      <c r="D724" s="64">
        <v>0</v>
      </c>
      <c r="E724" s="64">
        <v>0</v>
      </c>
      <c r="F724" s="62">
        <f t="shared" si="222"/>
        <v>0</v>
      </c>
      <c r="G724" s="64">
        <v>0</v>
      </c>
      <c r="H724" s="65">
        <f t="shared" si="220"/>
        <v>0</v>
      </c>
      <c r="I724" s="51"/>
    </row>
    <row r="725" spans="1:9" ht="14.1" customHeight="1">
      <c r="A725" s="16" t="s">
        <v>779</v>
      </c>
      <c r="B725" s="41" t="s">
        <v>780</v>
      </c>
      <c r="C725" s="64">
        <v>0</v>
      </c>
      <c r="D725" s="64">
        <v>0</v>
      </c>
      <c r="E725" s="64">
        <v>0</v>
      </c>
      <c r="F725" s="62">
        <f t="shared" si="222"/>
        <v>0</v>
      </c>
      <c r="G725" s="64">
        <v>0</v>
      </c>
      <c r="H725" s="65">
        <f t="shared" si="220"/>
        <v>0</v>
      </c>
      <c r="I725" s="51"/>
    </row>
    <row r="726" spans="1:9" ht="14.1" customHeight="1">
      <c r="A726" s="16" t="s">
        <v>781</v>
      </c>
      <c r="B726" s="41" t="s">
        <v>1675</v>
      </c>
      <c r="C726" s="64">
        <v>0</v>
      </c>
      <c r="D726" s="64">
        <v>0</v>
      </c>
      <c r="E726" s="64">
        <v>0</v>
      </c>
      <c r="F726" s="62">
        <f t="shared" si="222"/>
        <v>0</v>
      </c>
      <c r="G726" s="64">
        <v>0</v>
      </c>
      <c r="H726" s="65">
        <f t="shared" si="220"/>
        <v>0</v>
      </c>
      <c r="I726" s="51"/>
    </row>
    <row r="727" spans="1:9" ht="14.1" customHeight="1">
      <c r="A727" s="16" t="s">
        <v>1676</v>
      </c>
      <c r="B727" s="41" t="s">
        <v>1677</v>
      </c>
      <c r="C727" s="64">
        <v>0</v>
      </c>
      <c r="D727" s="64">
        <v>0</v>
      </c>
      <c r="E727" s="64">
        <v>0</v>
      </c>
      <c r="F727" s="62">
        <f t="shared" ref="F727" si="223">+D727+E727</f>
        <v>0</v>
      </c>
      <c r="G727" s="64">
        <v>0</v>
      </c>
      <c r="H727" s="65">
        <f t="shared" ref="H727" si="224">+G727-F727</f>
        <v>0</v>
      </c>
      <c r="I727" s="51"/>
    </row>
    <row r="728" spans="1:9" ht="14.1" customHeight="1">
      <c r="A728" s="16" t="s">
        <v>782</v>
      </c>
      <c r="B728" s="41" t="s">
        <v>783</v>
      </c>
      <c r="C728" s="64">
        <v>0</v>
      </c>
      <c r="D728" s="64">
        <v>0</v>
      </c>
      <c r="E728" s="64">
        <v>0</v>
      </c>
      <c r="F728" s="62">
        <f>+D728+E728</f>
        <v>0</v>
      </c>
      <c r="G728" s="64">
        <v>0</v>
      </c>
      <c r="H728" s="65">
        <f>+G728-F728</f>
        <v>0</v>
      </c>
      <c r="I728" s="51"/>
    </row>
    <row r="729" spans="1:9" ht="14.1" customHeight="1">
      <c r="A729" s="16" t="s">
        <v>784</v>
      </c>
      <c r="B729" s="41" t="s">
        <v>785</v>
      </c>
      <c r="C729" s="64">
        <v>0</v>
      </c>
      <c r="D729" s="64">
        <v>0</v>
      </c>
      <c r="E729" s="64">
        <v>0</v>
      </c>
      <c r="F729" s="62">
        <f t="shared" si="222"/>
        <v>0</v>
      </c>
      <c r="G729" s="64">
        <v>0</v>
      </c>
      <c r="H729" s="65">
        <f t="shared" si="220"/>
        <v>0</v>
      </c>
      <c r="I729" s="51"/>
    </row>
    <row r="730" spans="1:9" ht="14.1" customHeight="1">
      <c r="A730" s="16" t="s">
        <v>786</v>
      </c>
      <c r="B730" s="30" t="s">
        <v>139</v>
      </c>
      <c r="C730" s="64">
        <v>0</v>
      </c>
      <c r="D730" s="64">
        <v>0</v>
      </c>
      <c r="E730" s="64">
        <v>0</v>
      </c>
      <c r="F730" s="62">
        <f t="shared" si="222"/>
        <v>0</v>
      </c>
      <c r="G730" s="64">
        <v>0</v>
      </c>
      <c r="H730" s="65">
        <f t="shared" si="220"/>
        <v>0</v>
      </c>
      <c r="I730" s="51"/>
    </row>
    <row r="731" spans="1:9" ht="14.1" customHeight="1">
      <c r="A731" s="16" t="s">
        <v>24</v>
      </c>
      <c r="B731" s="2" t="s">
        <v>787</v>
      </c>
      <c r="C731" s="66">
        <f t="shared" ref="C731:G731" si="225">SUM(C715:C730)</f>
        <v>0</v>
      </c>
      <c r="D731" s="66">
        <f t="shared" ref="D731" si="226">SUM(D715:D730)</f>
        <v>0</v>
      </c>
      <c r="E731" s="66">
        <f t="shared" si="225"/>
        <v>0</v>
      </c>
      <c r="F731" s="66">
        <f t="shared" si="225"/>
        <v>0</v>
      </c>
      <c r="G731" s="66">
        <f t="shared" si="225"/>
        <v>0</v>
      </c>
      <c r="H731" s="67">
        <f>+G731-F731</f>
        <v>0</v>
      </c>
      <c r="I731" s="51"/>
    </row>
    <row r="732" spans="1:9" ht="14.1" customHeight="1">
      <c r="A732" s="16"/>
      <c r="B732" s="7"/>
      <c r="C732" s="66"/>
      <c r="D732" s="66"/>
      <c r="E732" s="66"/>
      <c r="F732" s="66"/>
      <c r="G732" s="66"/>
      <c r="H732" s="67"/>
      <c r="I732" s="51"/>
    </row>
    <row r="733" spans="1:9" ht="14.1" customHeight="1">
      <c r="A733" s="16" t="s">
        <v>1030</v>
      </c>
      <c r="B733" s="7" t="s">
        <v>1038</v>
      </c>
      <c r="C733" s="66"/>
      <c r="D733" s="66"/>
      <c r="E733" s="66"/>
      <c r="F733" s="66"/>
      <c r="G733" s="66"/>
      <c r="H733" s="67"/>
      <c r="I733" s="51"/>
    </row>
    <row r="734" spans="1:9" ht="14.1" customHeight="1">
      <c r="A734" s="16" t="s">
        <v>1052</v>
      </c>
      <c r="B734" s="41" t="s">
        <v>1060</v>
      </c>
      <c r="C734" s="62">
        <v>0</v>
      </c>
      <c r="D734" s="62">
        <v>0</v>
      </c>
      <c r="E734" s="62">
        <v>0</v>
      </c>
      <c r="F734" s="62">
        <f>D734+E734</f>
        <v>0</v>
      </c>
      <c r="G734" s="62">
        <v>0</v>
      </c>
      <c r="H734" s="65">
        <f>G734-F734</f>
        <v>0</v>
      </c>
      <c r="I734" s="51"/>
    </row>
    <row r="735" spans="1:9" ht="14.1" customHeight="1">
      <c r="A735" s="16" t="s">
        <v>1053</v>
      </c>
      <c r="B735" s="41" t="s">
        <v>1061</v>
      </c>
      <c r="C735" s="62">
        <v>0</v>
      </c>
      <c r="D735" s="62">
        <v>0</v>
      </c>
      <c r="E735" s="62">
        <v>0</v>
      </c>
      <c r="F735" s="62">
        <f t="shared" ref="F735:F741" si="227">D735+E735</f>
        <v>0</v>
      </c>
      <c r="G735" s="62">
        <v>0</v>
      </c>
      <c r="H735" s="65">
        <f t="shared" ref="H735:H741" si="228">G735-F735</f>
        <v>0</v>
      </c>
      <c r="I735" s="51"/>
    </row>
    <row r="736" spans="1:9" ht="14.1" customHeight="1">
      <c r="A736" s="16" t="s">
        <v>1054</v>
      </c>
      <c r="B736" s="41" t="s">
        <v>1062</v>
      </c>
      <c r="C736" s="62">
        <v>0</v>
      </c>
      <c r="D736" s="62">
        <v>0</v>
      </c>
      <c r="E736" s="62">
        <v>0</v>
      </c>
      <c r="F736" s="62">
        <f t="shared" si="227"/>
        <v>0</v>
      </c>
      <c r="G736" s="62">
        <v>0</v>
      </c>
      <c r="H736" s="65">
        <f t="shared" si="228"/>
        <v>0</v>
      </c>
      <c r="I736" s="51"/>
    </row>
    <row r="737" spans="1:9" ht="14.1" customHeight="1">
      <c r="A737" s="16" t="s">
        <v>1055</v>
      </c>
      <c r="B737" s="41" t="s">
        <v>1063</v>
      </c>
      <c r="C737" s="62">
        <v>0</v>
      </c>
      <c r="D737" s="62">
        <v>0</v>
      </c>
      <c r="E737" s="62">
        <v>0</v>
      </c>
      <c r="F737" s="62">
        <f t="shared" si="227"/>
        <v>0</v>
      </c>
      <c r="G737" s="62">
        <v>0</v>
      </c>
      <c r="H737" s="65">
        <f t="shared" si="228"/>
        <v>0</v>
      </c>
      <c r="I737" s="51"/>
    </row>
    <row r="738" spans="1:9" ht="14.1" customHeight="1">
      <c r="A738" s="16" t="s">
        <v>1056</v>
      </c>
      <c r="B738" s="41" t="s">
        <v>1064</v>
      </c>
      <c r="C738" s="62">
        <v>0</v>
      </c>
      <c r="D738" s="62">
        <v>0</v>
      </c>
      <c r="E738" s="62">
        <v>0</v>
      </c>
      <c r="F738" s="62">
        <f t="shared" si="227"/>
        <v>0</v>
      </c>
      <c r="G738" s="62">
        <v>0</v>
      </c>
      <c r="H738" s="65">
        <f t="shared" si="228"/>
        <v>0</v>
      </c>
      <c r="I738" s="51"/>
    </row>
    <row r="739" spans="1:9" ht="14.1" customHeight="1">
      <c r="A739" s="16" t="s">
        <v>1057</v>
      </c>
      <c r="B739" s="41" t="s">
        <v>199</v>
      </c>
      <c r="C739" s="62">
        <v>0</v>
      </c>
      <c r="D739" s="62">
        <v>0</v>
      </c>
      <c r="E739" s="62">
        <v>0</v>
      </c>
      <c r="F739" s="62">
        <f t="shared" si="227"/>
        <v>0</v>
      </c>
      <c r="G739" s="62">
        <v>0</v>
      </c>
      <c r="H739" s="65">
        <f t="shared" si="228"/>
        <v>0</v>
      </c>
      <c r="I739" s="51"/>
    </row>
    <row r="740" spans="1:9" ht="14.1" customHeight="1">
      <c r="A740" s="9" t="s">
        <v>1755</v>
      </c>
      <c r="B740" s="35" t="s">
        <v>1732</v>
      </c>
      <c r="C740" s="64">
        <v>0</v>
      </c>
      <c r="D740" s="64">
        <v>0</v>
      </c>
      <c r="E740" s="64">
        <v>0</v>
      </c>
      <c r="F740" s="62">
        <f t="shared" ref="F740" si="229">+D740+E740</f>
        <v>0</v>
      </c>
      <c r="G740" s="64">
        <v>0</v>
      </c>
      <c r="H740" s="65">
        <f t="shared" ref="H740" si="230">+G740-F740</f>
        <v>0</v>
      </c>
      <c r="I740" s="51"/>
    </row>
    <row r="741" spans="1:9" ht="14.1" customHeight="1">
      <c r="A741" s="16" t="s">
        <v>1058</v>
      </c>
      <c r="B741" s="41" t="s">
        <v>139</v>
      </c>
      <c r="C741" s="62">
        <v>0</v>
      </c>
      <c r="D741" s="62">
        <v>0</v>
      </c>
      <c r="E741" s="62">
        <v>0</v>
      </c>
      <c r="F741" s="62">
        <f t="shared" si="227"/>
        <v>0</v>
      </c>
      <c r="G741" s="62">
        <v>0</v>
      </c>
      <c r="H741" s="65">
        <f t="shared" si="228"/>
        <v>0</v>
      </c>
      <c r="I741" s="51"/>
    </row>
    <row r="742" spans="1:9" ht="14.1" customHeight="1">
      <c r="A742" s="16"/>
      <c r="B742" s="2" t="s">
        <v>1059</v>
      </c>
      <c r="C742" s="66">
        <f t="shared" ref="C742:H742" si="231">SUM(C734:C741)</f>
        <v>0</v>
      </c>
      <c r="D742" s="66">
        <f t="shared" si="231"/>
        <v>0</v>
      </c>
      <c r="E742" s="66">
        <f t="shared" si="231"/>
        <v>0</v>
      </c>
      <c r="F742" s="66">
        <f t="shared" si="231"/>
        <v>0</v>
      </c>
      <c r="G742" s="66">
        <f t="shared" si="231"/>
        <v>0</v>
      </c>
      <c r="H742" s="66">
        <f t="shared" si="231"/>
        <v>0</v>
      </c>
      <c r="I742" s="51"/>
    </row>
    <row r="743" spans="1:9" ht="14.1" customHeight="1">
      <c r="A743" s="16"/>
      <c r="B743" s="7"/>
      <c r="C743" s="66"/>
      <c r="D743" s="66"/>
      <c r="E743" s="66"/>
      <c r="F743" s="66"/>
      <c r="G743" s="66"/>
      <c r="H743" s="67"/>
      <c r="I743" s="51"/>
    </row>
    <row r="744" spans="1:9" ht="14.1" customHeight="1">
      <c r="A744" s="16" t="s">
        <v>1031</v>
      </c>
      <c r="B744" s="7" t="s">
        <v>1039</v>
      </c>
      <c r="C744" s="66"/>
      <c r="D744" s="66"/>
      <c r="E744" s="66"/>
      <c r="F744" s="66"/>
      <c r="G744" s="66"/>
      <c r="H744" s="67"/>
      <c r="I744" s="51"/>
    </row>
    <row r="745" spans="1:9" ht="14.1" customHeight="1">
      <c r="A745" s="16" t="s">
        <v>1065</v>
      </c>
      <c r="B745" s="41" t="s">
        <v>1082</v>
      </c>
      <c r="C745" s="62">
        <v>0</v>
      </c>
      <c r="D745" s="62">
        <v>0</v>
      </c>
      <c r="E745" s="62">
        <v>0</v>
      </c>
      <c r="F745" s="62">
        <f>D745+E745</f>
        <v>0</v>
      </c>
      <c r="G745" s="62">
        <v>0</v>
      </c>
      <c r="H745" s="65">
        <f>G745-F745</f>
        <v>0</v>
      </c>
      <c r="I745" s="51"/>
    </row>
    <row r="746" spans="1:9" ht="14.1" customHeight="1">
      <c r="A746" s="16" t="s">
        <v>1066</v>
      </c>
      <c r="B746" s="41" t="s">
        <v>1083</v>
      </c>
      <c r="C746" s="62">
        <v>0</v>
      </c>
      <c r="D746" s="62">
        <v>0</v>
      </c>
      <c r="E746" s="62">
        <v>0</v>
      </c>
      <c r="F746" s="62">
        <f t="shared" ref="F746:F761" si="232">D746+E746</f>
        <v>0</v>
      </c>
      <c r="G746" s="62">
        <v>0</v>
      </c>
      <c r="H746" s="65">
        <f t="shared" ref="H746:H761" si="233">G746-F746</f>
        <v>0</v>
      </c>
      <c r="I746" s="51"/>
    </row>
    <row r="747" spans="1:9" ht="14.1" customHeight="1">
      <c r="A747" s="16" t="s">
        <v>1067</v>
      </c>
      <c r="B747" s="41" t="s">
        <v>1084</v>
      </c>
      <c r="C747" s="62">
        <v>0</v>
      </c>
      <c r="D747" s="62">
        <v>0</v>
      </c>
      <c r="E747" s="62">
        <v>0</v>
      </c>
      <c r="F747" s="62">
        <f t="shared" si="232"/>
        <v>0</v>
      </c>
      <c r="G747" s="62">
        <v>0</v>
      </c>
      <c r="H747" s="65">
        <f t="shared" si="233"/>
        <v>0</v>
      </c>
      <c r="I747" s="51"/>
    </row>
    <row r="748" spans="1:9" ht="14.1" customHeight="1">
      <c r="A748" s="16" t="s">
        <v>1068</v>
      </c>
      <c r="B748" s="41" t="s">
        <v>1085</v>
      </c>
      <c r="C748" s="62">
        <v>0</v>
      </c>
      <c r="D748" s="62">
        <v>0</v>
      </c>
      <c r="E748" s="62">
        <v>0</v>
      </c>
      <c r="F748" s="62">
        <f t="shared" si="232"/>
        <v>0</v>
      </c>
      <c r="G748" s="62">
        <v>0</v>
      </c>
      <c r="H748" s="65">
        <f t="shared" si="233"/>
        <v>0</v>
      </c>
      <c r="I748" s="51"/>
    </row>
    <row r="749" spans="1:9" ht="14.1" customHeight="1">
      <c r="A749" s="16" t="s">
        <v>1069</v>
      </c>
      <c r="B749" s="41" t="s">
        <v>1086</v>
      </c>
      <c r="C749" s="62">
        <v>0</v>
      </c>
      <c r="D749" s="62">
        <v>0</v>
      </c>
      <c r="E749" s="62">
        <v>0</v>
      </c>
      <c r="F749" s="62">
        <f t="shared" si="232"/>
        <v>0</v>
      </c>
      <c r="G749" s="62">
        <v>0</v>
      </c>
      <c r="H749" s="65">
        <f t="shared" si="233"/>
        <v>0</v>
      </c>
      <c r="I749" s="51"/>
    </row>
    <row r="750" spans="1:9" ht="14.1" customHeight="1">
      <c r="A750" s="16" t="s">
        <v>1070</v>
      </c>
      <c r="B750" s="41" t="s">
        <v>1087</v>
      </c>
      <c r="C750" s="62">
        <v>0</v>
      </c>
      <c r="D750" s="62">
        <v>0</v>
      </c>
      <c r="E750" s="62">
        <v>0</v>
      </c>
      <c r="F750" s="62">
        <f t="shared" si="232"/>
        <v>0</v>
      </c>
      <c r="G750" s="62">
        <v>0</v>
      </c>
      <c r="H750" s="65">
        <f t="shared" si="233"/>
        <v>0</v>
      </c>
      <c r="I750" s="51"/>
    </row>
    <row r="751" spans="1:9" ht="14.1" customHeight="1">
      <c r="A751" s="16" t="s">
        <v>1071</v>
      </c>
      <c r="B751" s="41" t="s">
        <v>1088</v>
      </c>
      <c r="C751" s="62">
        <v>0</v>
      </c>
      <c r="D751" s="62">
        <v>0</v>
      </c>
      <c r="E751" s="62">
        <v>0</v>
      </c>
      <c r="F751" s="62">
        <f t="shared" si="232"/>
        <v>0</v>
      </c>
      <c r="G751" s="62">
        <v>0</v>
      </c>
      <c r="H751" s="65">
        <f t="shared" si="233"/>
        <v>0</v>
      </c>
      <c r="I751" s="51"/>
    </row>
    <row r="752" spans="1:9" ht="14.1" customHeight="1">
      <c r="A752" s="16" t="s">
        <v>1072</v>
      </c>
      <c r="B752" s="41" t="s">
        <v>1089</v>
      </c>
      <c r="C752" s="62">
        <v>0</v>
      </c>
      <c r="D752" s="62">
        <v>0</v>
      </c>
      <c r="E752" s="62">
        <v>0</v>
      </c>
      <c r="F752" s="62">
        <f t="shared" si="232"/>
        <v>0</v>
      </c>
      <c r="G752" s="62">
        <v>0</v>
      </c>
      <c r="H752" s="65">
        <f t="shared" si="233"/>
        <v>0</v>
      </c>
      <c r="I752" s="51"/>
    </row>
    <row r="753" spans="1:9" ht="14.1" customHeight="1">
      <c r="A753" s="16" t="s">
        <v>1073</v>
      </c>
      <c r="B753" s="41" t="s">
        <v>1090</v>
      </c>
      <c r="C753" s="62">
        <v>0</v>
      </c>
      <c r="D753" s="62">
        <v>0</v>
      </c>
      <c r="E753" s="62">
        <v>0</v>
      </c>
      <c r="F753" s="62">
        <f t="shared" si="232"/>
        <v>0</v>
      </c>
      <c r="G753" s="62">
        <v>0</v>
      </c>
      <c r="H753" s="65">
        <f t="shared" si="233"/>
        <v>0</v>
      </c>
      <c r="I753" s="51"/>
    </row>
    <row r="754" spans="1:9" ht="14.1" customHeight="1">
      <c r="A754" s="16" t="s">
        <v>1074</v>
      </c>
      <c r="B754" s="41" t="s">
        <v>1091</v>
      </c>
      <c r="C754" s="62">
        <v>0</v>
      </c>
      <c r="D754" s="62">
        <v>0</v>
      </c>
      <c r="E754" s="62">
        <v>0</v>
      </c>
      <c r="F754" s="62">
        <f t="shared" si="232"/>
        <v>0</v>
      </c>
      <c r="G754" s="62">
        <v>0</v>
      </c>
      <c r="H754" s="65">
        <f t="shared" si="233"/>
        <v>0</v>
      </c>
      <c r="I754" s="51"/>
    </row>
    <row r="755" spans="1:9" ht="14.1" customHeight="1">
      <c r="A755" s="16" t="s">
        <v>1075</v>
      </c>
      <c r="B755" s="41" t="s">
        <v>1092</v>
      </c>
      <c r="C755" s="62">
        <v>0</v>
      </c>
      <c r="D755" s="62">
        <v>0</v>
      </c>
      <c r="E755" s="62">
        <v>0</v>
      </c>
      <c r="F755" s="62">
        <f t="shared" si="232"/>
        <v>0</v>
      </c>
      <c r="G755" s="62">
        <v>0</v>
      </c>
      <c r="H755" s="65">
        <f t="shared" si="233"/>
        <v>0</v>
      </c>
      <c r="I755" s="51"/>
    </row>
    <row r="756" spans="1:9" ht="14.1" customHeight="1">
      <c r="A756" s="16" t="s">
        <v>1076</v>
      </c>
      <c r="B756" s="41" t="s">
        <v>1093</v>
      </c>
      <c r="C756" s="62">
        <v>0</v>
      </c>
      <c r="D756" s="62">
        <v>0</v>
      </c>
      <c r="E756" s="62">
        <v>0</v>
      </c>
      <c r="F756" s="62">
        <f t="shared" si="232"/>
        <v>0</v>
      </c>
      <c r="G756" s="62">
        <v>0</v>
      </c>
      <c r="H756" s="65">
        <f t="shared" si="233"/>
        <v>0</v>
      </c>
      <c r="I756" s="51"/>
    </row>
    <row r="757" spans="1:9" ht="14.1" customHeight="1">
      <c r="A757" s="16" t="s">
        <v>1077</v>
      </c>
      <c r="B757" s="41" t="s">
        <v>1094</v>
      </c>
      <c r="C757" s="62">
        <v>0</v>
      </c>
      <c r="D757" s="62">
        <v>0</v>
      </c>
      <c r="E757" s="62">
        <v>0</v>
      </c>
      <c r="F757" s="62">
        <f t="shared" si="232"/>
        <v>0</v>
      </c>
      <c r="G757" s="62">
        <v>0</v>
      </c>
      <c r="H757" s="65">
        <f t="shared" si="233"/>
        <v>0</v>
      </c>
      <c r="I757" s="51"/>
    </row>
    <row r="758" spans="1:9" ht="14.1" customHeight="1">
      <c r="A758" s="16" t="s">
        <v>1078</v>
      </c>
      <c r="B758" s="41" t="s">
        <v>1095</v>
      </c>
      <c r="C758" s="62">
        <v>0</v>
      </c>
      <c r="D758" s="62">
        <v>0</v>
      </c>
      <c r="E758" s="62">
        <v>0</v>
      </c>
      <c r="F758" s="62">
        <f t="shared" si="232"/>
        <v>0</v>
      </c>
      <c r="G758" s="62">
        <v>0</v>
      </c>
      <c r="H758" s="65">
        <f t="shared" si="233"/>
        <v>0</v>
      </c>
      <c r="I758" s="51"/>
    </row>
    <row r="759" spans="1:9" ht="14.1" customHeight="1">
      <c r="A759" s="16" t="s">
        <v>1079</v>
      </c>
      <c r="B759" s="41" t="s">
        <v>199</v>
      </c>
      <c r="C759" s="62">
        <v>0</v>
      </c>
      <c r="D759" s="62">
        <v>0</v>
      </c>
      <c r="E759" s="62">
        <v>0</v>
      </c>
      <c r="F759" s="62">
        <f t="shared" si="232"/>
        <v>0</v>
      </c>
      <c r="G759" s="62">
        <v>0</v>
      </c>
      <c r="H759" s="65">
        <f t="shared" si="233"/>
        <v>0</v>
      </c>
      <c r="I759" s="51"/>
    </row>
    <row r="760" spans="1:9" ht="14.1" customHeight="1">
      <c r="A760" s="9" t="s">
        <v>1756</v>
      </c>
      <c r="B760" s="35" t="s">
        <v>1732</v>
      </c>
      <c r="C760" s="64">
        <v>0</v>
      </c>
      <c r="D760" s="64">
        <v>0</v>
      </c>
      <c r="E760" s="64">
        <v>0</v>
      </c>
      <c r="F760" s="62">
        <f t="shared" ref="F760" si="234">+D760+E760</f>
        <v>0</v>
      </c>
      <c r="G760" s="64">
        <v>0</v>
      </c>
      <c r="H760" s="65">
        <f t="shared" ref="H760" si="235">+G760-F760</f>
        <v>0</v>
      </c>
      <c r="I760" s="51"/>
    </row>
    <row r="761" spans="1:9" ht="14.1" customHeight="1">
      <c r="A761" s="16" t="s">
        <v>1080</v>
      </c>
      <c r="B761" s="41" t="s">
        <v>139</v>
      </c>
      <c r="C761" s="62">
        <v>0</v>
      </c>
      <c r="D761" s="62">
        <v>0</v>
      </c>
      <c r="E761" s="62">
        <v>0</v>
      </c>
      <c r="F761" s="62">
        <f t="shared" si="232"/>
        <v>0</v>
      </c>
      <c r="G761" s="62">
        <v>0</v>
      </c>
      <c r="H761" s="65">
        <f t="shared" si="233"/>
        <v>0</v>
      </c>
      <c r="I761" s="51"/>
    </row>
    <row r="762" spans="1:9" ht="14.1" customHeight="1">
      <c r="A762" s="16"/>
      <c r="B762" s="2" t="s">
        <v>1081</v>
      </c>
      <c r="C762" s="66">
        <f t="shared" ref="C762:H762" si="236">SUM(C745:C761)</f>
        <v>0</v>
      </c>
      <c r="D762" s="66">
        <f t="shared" si="236"/>
        <v>0</v>
      </c>
      <c r="E762" s="66">
        <f t="shared" si="236"/>
        <v>0</v>
      </c>
      <c r="F762" s="66">
        <f t="shared" si="236"/>
        <v>0</v>
      </c>
      <c r="G762" s="66">
        <f t="shared" si="236"/>
        <v>0</v>
      </c>
      <c r="H762" s="66">
        <f t="shared" si="236"/>
        <v>0</v>
      </c>
      <c r="I762" s="51"/>
    </row>
    <row r="763" spans="1:9" ht="14.1" customHeight="1">
      <c r="A763" s="16"/>
      <c r="B763" s="7"/>
      <c r="C763" s="66"/>
      <c r="D763" s="66"/>
      <c r="E763" s="66"/>
      <c r="F763" s="66"/>
      <c r="G763" s="66"/>
      <c r="H763" s="67"/>
      <c r="I763" s="51"/>
    </row>
    <row r="764" spans="1:9" ht="14.1" customHeight="1">
      <c r="A764" s="16" t="s">
        <v>1032</v>
      </c>
      <c r="B764" s="7" t="s">
        <v>1040</v>
      </c>
      <c r="C764" s="66"/>
      <c r="D764" s="66"/>
      <c r="E764" s="66"/>
      <c r="F764" s="66"/>
      <c r="G764" s="66"/>
      <c r="H764" s="67"/>
      <c r="I764" s="51"/>
    </row>
    <row r="765" spans="1:9" ht="14.1" customHeight="1">
      <c r="A765" s="16" t="s">
        <v>1096</v>
      </c>
      <c r="B765" s="41" t="s">
        <v>1115</v>
      </c>
      <c r="C765" s="62">
        <v>0</v>
      </c>
      <c r="D765" s="62">
        <v>0</v>
      </c>
      <c r="E765" s="62">
        <v>0</v>
      </c>
      <c r="F765" s="62">
        <f>D765+E765</f>
        <v>0</v>
      </c>
      <c r="G765" s="62">
        <v>0</v>
      </c>
      <c r="H765" s="65">
        <f>G765-F765</f>
        <v>0</v>
      </c>
      <c r="I765" s="51"/>
    </row>
    <row r="766" spans="1:9" ht="14.1" customHeight="1">
      <c r="A766" s="16" t="s">
        <v>1097</v>
      </c>
      <c r="B766" s="41" t="s">
        <v>1116</v>
      </c>
      <c r="C766" s="62">
        <v>0</v>
      </c>
      <c r="D766" s="62">
        <v>0</v>
      </c>
      <c r="E766" s="62">
        <v>0</v>
      </c>
      <c r="F766" s="62">
        <f t="shared" ref="F766:F783" si="237">D766+E766</f>
        <v>0</v>
      </c>
      <c r="G766" s="62">
        <v>0</v>
      </c>
      <c r="H766" s="65">
        <f t="shared" ref="H766:H783" si="238">G766-F766</f>
        <v>0</v>
      </c>
      <c r="I766" s="51"/>
    </row>
    <row r="767" spans="1:9" ht="14.1" customHeight="1">
      <c r="A767" s="16" t="s">
        <v>1098</v>
      </c>
      <c r="B767" s="41" t="s">
        <v>1117</v>
      </c>
      <c r="C767" s="62">
        <v>0</v>
      </c>
      <c r="D767" s="62">
        <v>0</v>
      </c>
      <c r="E767" s="62">
        <v>0</v>
      </c>
      <c r="F767" s="62">
        <f t="shared" si="237"/>
        <v>0</v>
      </c>
      <c r="G767" s="62">
        <v>0</v>
      </c>
      <c r="H767" s="65">
        <f t="shared" si="238"/>
        <v>0</v>
      </c>
      <c r="I767" s="51"/>
    </row>
    <row r="768" spans="1:9" ht="14.1" customHeight="1">
      <c r="A768" s="16" t="s">
        <v>1099</v>
      </c>
      <c r="B768" s="41" t="s">
        <v>1118</v>
      </c>
      <c r="C768" s="62">
        <v>0</v>
      </c>
      <c r="D768" s="62">
        <v>0</v>
      </c>
      <c r="E768" s="62">
        <v>0</v>
      </c>
      <c r="F768" s="62">
        <f t="shared" si="237"/>
        <v>0</v>
      </c>
      <c r="G768" s="62">
        <v>0</v>
      </c>
      <c r="H768" s="65">
        <f t="shared" si="238"/>
        <v>0</v>
      </c>
      <c r="I768" s="51"/>
    </row>
    <row r="769" spans="1:9" ht="14.1" customHeight="1">
      <c r="A769" s="16" t="s">
        <v>1100</v>
      </c>
      <c r="B769" s="41" t="s">
        <v>1119</v>
      </c>
      <c r="C769" s="62">
        <v>0</v>
      </c>
      <c r="D769" s="62">
        <v>0</v>
      </c>
      <c r="E769" s="62">
        <v>0</v>
      </c>
      <c r="F769" s="62">
        <f t="shared" si="237"/>
        <v>0</v>
      </c>
      <c r="G769" s="62">
        <v>0</v>
      </c>
      <c r="H769" s="65">
        <f t="shared" si="238"/>
        <v>0</v>
      </c>
      <c r="I769" s="51"/>
    </row>
    <row r="770" spans="1:9" ht="14.1" customHeight="1">
      <c r="A770" s="16" t="s">
        <v>1101</v>
      </c>
      <c r="B770" s="41" t="s">
        <v>1120</v>
      </c>
      <c r="C770" s="62">
        <v>0</v>
      </c>
      <c r="D770" s="62">
        <v>0</v>
      </c>
      <c r="E770" s="62">
        <v>0</v>
      </c>
      <c r="F770" s="62">
        <f t="shared" si="237"/>
        <v>0</v>
      </c>
      <c r="G770" s="62">
        <v>0</v>
      </c>
      <c r="H770" s="65">
        <f t="shared" si="238"/>
        <v>0</v>
      </c>
      <c r="I770" s="51"/>
    </row>
    <row r="771" spans="1:9" ht="14.1" customHeight="1">
      <c r="A771" s="16" t="s">
        <v>1102</v>
      </c>
      <c r="B771" s="41" t="s">
        <v>1121</v>
      </c>
      <c r="C771" s="62">
        <v>0</v>
      </c>
      <c r="D771" s="62">
        <v>0</v>
      </c>
      <c r="E771" s="62">
        <v>0</v>
      </c>
      <c r="F771" s="62">
        <f t="shared" si="237"/>
        <v>0</v>
      </c>
      <c r="G771" s="62">
        <v>0</v>
      </c>
      <c r="H771" s="65">
        <f t="shared" si="238"/>
        <v>0</v>
      </c>
      <c r="I771" s="51"/>
    </row>
    <row r="772" spans="1:9" ht="14.1" customHeight="1">
      <c r="A772" s="16" t="s">
        <v>1103</v>
      </c>
      <c r="B772" s="41" t="s">
        <v>1122</v>
      </c>
      <c r="C772" s="62">
        <v>0</v>
      </c>
      <c r="D772" s="62">
        <v>0</v>
      </c>
      <c r="E772" s="62">
        <v>0</v>
      </c>
      <c r="F772" s="62">
        <f t="shared" si="237"/>
        <v>0</v>
      </c>
      <c r="G772" s="62">
        <v>0</v>
      </c>
      <c r="H772" s="65">
        <f t="shared" si="238"/>
        <v>0</v>
      </c>
      <c r="I772" s="51"/>
    </row>
    <row r="773" spans="1:9" ht="14.1" customHeight="1">
      <c r="A773" s="16" t="s">
        <v>1104</v>
      </c>
      <c r="B773" s="41" t="s">
        <v>1123</v>
      </c>
      <c r="C773" s="62">
        <v>0</v>
      </c>
      <c r="D773" s="62">
        <v>0</v>
      </c>
      <c r="E773" s="62">
        <v>0</v>
      </c>
      <c r="F773" s="62">
        <f t="shared" si="237"/>
        <v>0</v>
      </c>
      <c r="G773" s="62">
        <v>0</v>
      </c>
      <c r="H773" s="65">
        <f t="shared" si="238"/>
        <v>0</v>
      </c>
      <c r="I773" s="51"/>
    </row>
    <row r="774" spans="1:9" ht="14.1" customHeight="1">
      <c r="A774" s="16" t="s">
        <v>1105</v>
      </c>
      <c r="B774" s="41" t="s">
        <v>1124</v>
      </c>
      <c r="C774" s="62">
        <v>0</v>
      </c>
      <c r="D774" s="62">
        <v>0</v>
      </c>
      <c r="E774" s="62">
        <v>0</v>
      </c>
      <c r="F774" s="62">
        <f t="shared" si="237"/>
        <v>0</v>
      </c>
      <c r="G774" s="62">
        <v>0</v>
      </c>
      <c r="H774" s="65">
        <f t="shared" si="238"/>
        <v>0</v>
      </c>
      <c r="I774" s="51"/>
    </row>
    <row r="775" spans="1:9" ht="14.1" customHeight="1">
      <c r="A775" s="16" t="s">
        <v>1106</v>
      </c>
      <c r="B775" s="41" t="s">
        <v>1125</v>
      </c>
      <c r="C775" s="62">
        <v>0</v>
      </c>
      <c r="D775" s="62">
        <v>0</v>
      </c>
      <c r="E775" s="62">
        <v>0</v>
      </c>
      <c r="F775" s="62">
        <f t="shared" si="237"/>
        <v>0</v>
      </c>
      <c r="G775" s="62">
        <v>0</v>
      </c>
      <c r="H775" s="65">
        <f t="shared" si="238"/>
        <v>0</v>
      </c>
      <c r="I775" s="51"/>
    </row>
    <row r="776" spans="1:9" ht="14.1" customHeight="1">
      <c r="A776" s="16" t="s">
        <v>1107</v>
      </c>
      <c r="B776" s="41" t="s">
        <v>1126</v>
      </c>
      <c r="C776" s="62">
        <v>0</v>
      </c>
      <c r="D776" s="62">
        <v>0</v>
      </c>
      <c r="E776" s="62">
        <v>0</v>
      </c>
      <c r="F776" s="62">
        <f t="shared" si="237"/>
        <v>0</v>
      </c>
      <c r="G776" s="62">
        <v>0</v>
      </c>
      <c r="H776" s="65">
        <f t="shared" si="238"/>
        <v>0</v>
      </c>
      <c r="I776" s="51"/>
    </row>
    <row r="777" spans="1:9" ht="14.1" customHeight="1">
      <c r="A777" s="16" t="s">
        <v>1108</v>
      </c>
      <c r="B777" s="41" t="s">
        <v>1127</v>
      </c>
      <c r="C777" s="62">
        <v>0</v>
      </c>
      <c r="D777" s="62">
        <v>0</v>
      </c>
      <c r="E777" s="62">
        <v>0</v>
      </c>
      <c r="F777" s="62">
        <f t="shared" si="237"/>
        <v>0</v>
      </c>
      <c r="G777" s="62">
        <v>0</v>
      </c>
      <c r="H777" s="65">
        <f t="shared" si="238"/>
        <v>0</v>
      </c>
      <c r="I777" s="51"/>
    </row>
    <row r="778" spans="1:9" ht="14.1" customHeight="1">
      <c r="A778" s="16" t="s">
        <v>1109</v>
      </c>
      <c r="B778" s="41" t="s">
        <v>1128</v>
      </c>
      <c r="C778" s="62">
        <v>0</v>
      </c>
      <c r="D778" s="62">
        <v>0</v>
      </c>
      <c r="E778" s="62">
        <v>0</v>
      </c>
      <c r="F778" s="62">
        <f t="shared" si="237"/>
        <v>0</v>
      </c>
      <c r="G778" s="62">
        <v>0</v>
      </c>
      <c r="H778" s="65">
        <f t="shared" si="238"/>
        <v>0</v>
      </c>
      <c r="I778" s="51"/>
    </row>
    <row r="779" spans="1:9" ht="14.1" customHeight="1">
      <c r="A779" s="16" t="s">
        <v>1110</v>
      </c>
      <c r="B779" s="41" t="s">
        <v>1129</v>
      </c>
      <c r="C779" s="62">
        <v>0</v>
      </c>
      <c r="D779" s="62">
        <v>0</v>
      </c>
      <c r="E779" s="62">
        <v>0</v>
      </c>
      <c r="F779" s="62">
        <f t="shared" si="237"/>
        <v>0</v>
      </c>
      <c r="G779" s="62">
        <v>0</v>
      </c>
      <c r="H779" s="65">
        <f t="shared" si="238"/>
        <v>0</v>
      </c>
      <c r="I779" s="51"/>
    </row>
    <row r="780" spans="1:9" ht="14.1" customHeight="1">
      <c r="A780" s="16" t="s">
        <v>1111</v>
      </c>
      <c r="B780" s="41" t="s">
        <v>1130</v>
      </c>
      <c r="C780" s="62">
        <v>0</v>
      </c>
      <c r="D780" s="62">
        <v>0</v>
      </c>
      <c r="E780" s="62">
        <v>0</v>
      </c>
      <c r="F780" s="62">
        <f t="shared" si="237"/>
        <v>0</v>
      </c>
      <c r="G780" s="62">
        <v>0</v>
      </c>
      <c r="H780" s="65">
        <f t="shared" si="238"/>
        <v>0</v>
      </c>
      <c r="I780" s="51"/>
    </row>
    <row r="781" spans="1:9" ht="14.1" customHeight="1">
      <c r="A781" s="16" t="s">
        <v>1112</v>
      </c>
      <c r="B781" s="41" t="s">
        <v>199</v>
      </c>
      <c r="C781" s="62">
        <v>0</v>
      </c>
      <c r="D781" s="62">
        <v>0</v>
      </c>
      <c r="E781" s="62">
        <v>0</v>
      </c>
      <c r="F781" s="62">
        <f t="shared" si="237"/>
        <v>0</v>
      </c>
      <c r="G781" s="62">
        <v>0</v>
      </c>
      <c r="H781" s="65">
        <f t="shared" si="238"/>
        <v>0</v>
      </c>
      <c r="I781" s="51"/>
    </row>
    <row r="782" spans="1:9" ht="14.1" customHeight="1">
      <c r="A782" s="9" t="s">
        <v>1757</v>
      </c>
      <c r="B782" s="35" t="s">
        <v>1732</v>
      </c>
      <c r="C782" s="64">
        <v>0</v>
      </c>
      <c r="D782" s="64">
        <v>0</v>
      </c>
      <c r="E782" s="64">
        <v>0</v>
      </c>
      <c r="F782" s="62">
        <f t="shared" ref="F782" si="239">+D782+E782</f>
        <v>0</v>
      </c>
      <c r="G782" s="64">
        <v>0</v>
      </c>
      <c r="H782" s="65">
        <f t="shared" ref="H782" si="240">+G782-F782</f>
        <v>0</v>
      </c>
      <c r="I782" s="51"/>
    </row>
    <row r="783" spans="1:9" ht="14.1" customHeight="1">
      <c r="A783" s="16" t="s">
        <v>1113</v>
      </c>
      <c r="B783" s="41" t="s">
        <v>139</v>
      </c>
      <c r="C783" s="62">
        <v>0</v>
      </c>
      <c r="D783" s="62">
        <v>0</v>
      </c>
      <c r="E783" s="62">
        <v>0</v>
      </c>
      <c r="F783" s="62">
        <f t="shared" si="237"/>
        <v>0</v>
      </c>
      <c r="G783" s="62">
        <v>0</v>
      </c>
      <c r="H783" s="65">
        <f t="shared" si="238"/>
        <v>0</v>
      </c>
      <c r="I783" s="51"/>
    </row>
    <row r="784" spans="1:9" ht="14.1" customHeight="1">
      <c r="A784" s="16"/>
      <c r="B784" s="2" t="s">
        <v>1114</v>
      </c>
      <c r="C784" s="66">
        <f t="shared" ref="C784:H784" si="241">SUM(C765:C783)</f>
        <v>0</v>
      </c>
      <c r="D784" s="66">
        <f t="shared" si="241"/>
        <v>0</v>
      </c>
      <c r="E784" s="66">
        <f t="shared" si="241"/>
        <v>0</v>
      </c>
      <c r="F784" s="66">
        <f t="shared" si="241"/>
        <v>0</v>
      </c>
      <c r="G784" s="66">
        <f t="shared" si="241"/>
        <v>0</v>
      </c>
      <c r="H784" s="66">
        <f t="shared" si="241"/>
        <v>0</v>
      </c>
      <c r="I784" s="51"/>
    </row>
    <row r="785" spans="1:9" ht="14.1" customHeight="1">
      <c r="A785" s="16"/>
      <c r="B785" s="7"/>
      <c r="C785" s="66"/>
      <c r="D785" s="66"/>
      <c r="E785" s="66"/>
      <c r="F785" s="66"/>
      <c r="G785" s="66"/>
      <c r="H785" s="67"/>
      <c r="I785" s="51"/>
    </row>
    <row r="786" spans="1:9" ht="14.1" customHeight="1">
      <c r="A786" s="16" t="s">
        <v>1033</v>
      </c>
      <c r="B786" s="7" t="s">
        <v>1041</v>
      </c>
      <c r="C786" s="66"/>
      <c r="D786" s="66"/>
      <c r="E786" s="66"/>
      <c r="F786" s="66"/>
      <c r="G786" s="66"/>
      <c r="H786" s="67"/>
      <c r="I786" s="51"/>
    </row>
    <row r="787" spans="1:9" ht="14.1" customHeight="1">
      <c r="A787" s="16" t="s">
        <v>1131</v>
      </c>
      <c r="B787" s="41" t="s">
        <v>1157</v>
      </c>
      <c r="C787" s="62">
        <v>0</v>
      </c>
      <c r="D787" s="62">
        <v>0</v>
      </c>
      <c r="E787" s="62">
        <v>0</v>
      </c>
      <c r="F787" s="62">
        <f>D787+E787</f>
        <v>0</v>
      </c>
      <c r="G787" s="62">
        <v>0</v>
      </c>
      <c r="H787" s="65">
        <f>G787-F787</f>
        <v>0</v>
      </c>
      <c r="I787" s="51"/>
    </row>
    <row r="788" spans="1:9" ht="14.1" customHeight="1">
      <c r="A788" s="16" t="s">
        <v>1132</v>
      </c>
      <c r="B788" s="41" t="s">
        <v>1158</v>
      </c>
      <c r="C788" s="62">
        <v>0</v>
      </c>
      <c r="D788" s="62">
        <v>0</v>
      </c>
      <c r="E788" s="62">
        <v>0</v>
      </c>
      <c r="F788" s="62">
        <f t="shared" ref="F788:F812" si="242">D788+E788</f>
        <v>0</v>
      </c>
      <c r="G788" s="62">
        <v>0</v>
      </c>
      <c r="H788" s="65">
        <f t="shared" ref="H788:H812" si="243">G788-F788</f>
        <v>0</v>
      </c>
      <c r="I788" s="51"/>
    </row>
    <row r="789" spans="1:9" ht="14.1" customHeight="1">
      <c r="A789" s="16" t="s">
        <v>1133</v>
      </c>
      <c r="B789" s="41" t="s">
        <v>1159</v>
      </c>
      <c r="C789" s="62">
        <v>0</v>
      </c>
      <c r="D789" s="62">
        <v>0</v>
      </c>
      <c r="E789" s="62">
        <v>0</v>
      </c>
      <c r="F789" s="62">
        <f t="shared" si="242"/>
        <v>0</v>
      </c>
      <c r="G789" s="62">
        <v>0</v>
      </c>
      <c r="H789" s="65">
        <f t="shared" si="243"/>
        <v>0</v>
      </c>
      <c r="I789" s="51"/>
    </row>
    <row r="790" spans="1:9" ht="14.1" customHeight="1">
      <c r="A790" s="16" t="s">
        <v>1134</v>
      </c>
      <c r="B790" s="41" t="s">
        <v>1160</v>
      </c>
      <c r="C790" s="62">
        <v>0</v>
      </c>
      <c r="D790" s="62">
        <v>0</v>
      </c>
      <c r="E790" s="62">
        <v>0</v>
      </c>
      <c r="F790" s="62">
        <f t="shared" si="242"/>
        <v>0</v>
      </c>
      <c r="G790" s="62">
        <v>0</v>
      </c>
      <c r="H790" s="65">
        <f t="shared" si="243"/>
        <v>0</v>
      </c>
      <c r="I790" s="51"/>
    </row>
    <row r="791" spans="1:9" ht="14.1" customHeight="1">
      <c r="A791" s="16" t="s">
        <v>1135</v>
      </c>
      <c r="B791" s="41" t="s">
        <v>1161</v>
      </c>
      <c r="C791" s="62">
        <v>0</v>
      </c>
      <c r="D791" s="62">
        <v>0</v>
      </c>
      <c r="E791" s="62">
        <v>0</v>
      </c>
      <c r="F791" s="62">
        <f t="shared" si="242"/>
        <v>0</v>
      </c>
      <c r="G791" s="62">
        <v>0</v>
      </c>
      <c r="H791" s="65">
        <f t="shared" si="243"/>
        <v>0</v>
      </c>
      <c r="I791" s="51"/>
    </row>
    <row r="792" spans="1:9" ht="14.1" customHeight="1">
      <c r="A792" s="16" t="s">
        <v>1136</v>
      </c>
      <c r="B792" s="41" t="s">
        <v>1162</v>
      </c>
      <c r="C792" s="62">
        <v>0</v>
      </c>
      <c r="D792" s="62">
        <v>0</v>
      </c>
      <c r="E792" s="62">
        <v>0</v>
      </c>
      <c r="F792" s="62">
        <f t="shared" si="242"/>
        <v>0</v>
      </c>
      <c r="G792" s="62">
        <v>0</v>
      </c>
      <c r="H792" s="65">
        <f t="shared" si="243"/>
        <v>0</v>
      </c>
      <c r="I792" s="51"/>
    </row>
    <row r="793" spans="1:9" ht="14.1" customHeight="1">
      <c r="A793" s="16" t="s">
        <v>1137</v>
      </c>
      <c r="B793" s="41" t="s">
        <v>1163</v>
      </c>
      <c r="C793" s="62">
        <v>0</v>
      </c>
      <c r="D793" s="62">
        <v>0</v>
      </c>
      <c r="E793" s="62">
        <v>0</v>
      </c>
      <c r="F793" s="62">
        <f t="shared" si="242"/>
        <v>0</v>
      </c>
      <c r="G793" s="62">
        <v>0</v>
      </c>
      <c r="H793" s="65">
        <f t="shared" si="243"/>
        <v>0</v>
      </c>
      <c r="I793" s="51"/>
    </row>
    <row r="794" spans="1:9" ht="14.1" customHeight="1">
      <c r="A794" s="16" t="s">
        <v>1138</v>
      </c>
      <c r="B794" s="41" t="s">
        <v>1164</v>
      </c>
      <c r="C794" s="62">
        <v>0</v>
      </c>
      <c r="D794" s="62">
        <v>0</v>
      </c>
      <c r="E794" s="62">
        <v>0</v>
      </c>
      <c r="F794" s="62">
        <f t="shared" si="242"/>
        <v>0</v>
      </c>
      <c r="G794" s="62">
        <v>0</v>
      </c>
      <c r="H794" s="65">
        <f t="shared" si="243"/>
        <v>0</v>
      </c>
      <c r="I794" s="51"/>
    </row>
    <row r="795" spans="1:9" ht="14.1" customHeight="1">
      <c r="A795" s="16" t="s">
        <v>1139</v>
      </c>
      <c r="B795" s="41" t="s">
        <v>1165</v>
      </c>
      <c r="C795" s="62">
        <v>0</v>
      </c>
      <c r="D795" s="62">
        <v>0</v>
      </c>
      <c r="E795" s="62">
        <v>0</v>
      </c>
      <c r="F795" s="62">
        <f t="shared" si="242"/>
        <v>0</v>
      </c>
      <c r="G795" s="62">
        <v>0</v>
      </c>
      <c r="H795" s="65">
        <f t="shared" si="243"/>
        <v>0</v>
      </c>
      <c r="I795" s="51"/>
    </row>
    <row r="796" spans="1:9" ht="14.1" customHeight="1">
      <c r="A796" s="16" t="s">
        <v>1140</v>
      </c>
      <c r="B796" s="41" t="s">
        <v>1166</v>
      </c>
      <c r="C796" s="62">
        <v>0</v>
      </c>
      <c r="D796" s="62">
        <v>0</v>
      </c>
      <c r="E796" s="62">
        <v>0</v>
      </c>
      <c r="F796" s="62">
        <f t="shared" si="242"/>
        <v>0</v>
      </c>
      <c r="G796" s="62">
        <v>0</v>
      </c>
      <c r="H796" s="65">
        <f t="shared" si="243"/>
        <v>0</v>
      </c>
      <c r="I796" s="51"/>
    </row>
    <row r="797" spans="1:9" ht="14.1" customHeight="1">
      <c r="A797" s="16" t="s">
        <v>1141</v>
      </c>
      <c r="B797" s="41" t="s">
        <v>1167</v>
      </c>
      <c r="C797" s="62">
        <v>0</v>
      </c>
      <c r="D797" s="62">
        <v>0</v>
      </c>
      <c r="E797" s="62">
        <v>0</v>
      </c>
      <c r="F797" s="62">
        <f t="shared" si="242"/>
        <v>0</v>
      </c>
      <c r="G797" s="62">
        <v>0</v>
      </c>
      <c r="H797" s="65">
        <f t="shared" si="243"/>
        <v>0</v>
      </c>
      <c r="I797" s="51"/>
    </row>
    <row r="798" spans="1:9" ht="14.1" customHeight="1">
      <c r="A798" s="16" t="s">
        <v>1142</v>
      </c>
      <c r="B798" s="41" t="s">
        <v>1168</v>
      </c>
      <c r="C798" s="62">
        <v>0</v>
      </c>
      <c r="D798" s="62">
        <v>0</v>
      </c>
      <c r="E798" s="62">
        <v>0</v>
      </c>
      <c r="F798" s="62">
        <f t="shared" si="242"/>
        <v>0</v>
      </c>
      <c r="G798" s="62">
        <v>0</v>
      </c>
      <c r="H798" s="65">
        <f t="shared" si="243"/>
        <v>0</v>
      </c>
      <c r="I798" s="51"/>
    </row>
    <row r="799" spans="1:9" ht="14.1" customHeight="1">
      <c r="A799" s="16" t="s">
        <v>1143</v>
      </c>
      <c r="B799" s="41" t="s">
        <v>1169</v>
      </c>
      <c r="C799" s="62">
        <v>0</v>
      </c>
      <c r="D799" s="62">
        <v>0</v>
      </c>
      <c r="E799" s="62">
        <v>0</v>
      </c>
      <c r="F799" s="62">
        <f t="shared" si="242"/>
        <v>0</v>
      </c>
      <c r="G799" s="62">
        <v>0</v>
      </c>
      <c r="H799" s="65">
        <f t="shared" si="243"/>
        <v>0</v>
      </c>
      <c r="I799" s="51"/>
    </row>
    <row r="800" spans="1:9" ht="14.1" customHeight="1">
      <c r="A800" s="16" t="s">
        <v>1144</v>
      </c>
      <c r="B800" s="41" t="s">
        <v>1170</v>
      </c>
      <c r="C800" s="62">
        <v>0</v>
      </c>
      <c r="D800" s="62">
        <v>0</v>
      </c>
      <c r="E800" s="62">
        <v>0</v>
      </c>
      <c r="F800" s="62">
        <f t="shared" si="242"/>
        <v>0</v>
      </c>
      <c r="G800" s="62">
        <v>0</v>
      </c>
      <c r="H800" s="65">
        <f t="shared" si="243"/>
        <v>0</v>
      </c>
      <c r="I800" s="51"/>
    </row>
    <row r="801" spans="1:9" ht="14.1" customHeight="1">
      <c r="A801" s="16" t="s">
        <v>1145</v>
      </c>
      <c r="B801" s="41" t="s">
        <v>1171</v>
      </c>
      <c r="C801" s="62">
        <v>0</v>
      </c>
      <c r="D801" s="62">
        <v>0</v>
      </c>
      <c r="E801" s="62">
        <v>0</v>
      </c>
      <c r="F801" s="62">
        <f t="shared" si="242"/>
        <v>0</v>
      </c>
      <c r="G801" s="62">
        <v>0</v>
      </c>
      <c r="H801" s="65">
        <f t="shared" si="243"/>
        <v>0</v>
      </c>
      <c r="I801" s="51"/>
    </row>
    <row r="802" spans="1:9" ht="14.1" customHeight="1">
      <c r="A802" s="16" t="s">
        <v>1146</v>
      </c>
      <c r="B802" s="41" t="s">
        <v>1172</v>
      </c>
      <c r="C802" s="62">
        <v>0</v>
      </c>
      <c r="D802" s="62">
        <v>0</v>
      </c>
      <c r="E802" s="62">
        <v>0</v>
      </c>
      <c r="F802" s="62">
        <f t="shared" si="242"/>
        <v>0</v>
      </c>
      <c r="G802" s="62">
        <v>0</v>
      </c>
      <c r="H802" s="65">
        <f t="shared" si="243"/>
        <v>0</v>
      </c>
      <c r="I802" s="51"/>
    </row>
    <row r="803" spans="1:9" ht="14.1" customHeight="1">
      <c r="A803" s="16" t="s">
        <v>1147</v>
      </c>
      <c r="B803" s="41" t="s">
        <v>1173</v>
      </c>
      <c r="C803" s="62">
        <v>0</v>
      </c>
      <c r="D803" s="62">
        <v>0</v>
      </c>
      <c r="E803" s="62">
        <v>0</v>
      </c>
      <c r="F803" s="62">
        <f t="shared" si="242"/>
        <v>0</v>
      </c>
      <c r="G803" s="62">
        <v>0</v>
      </c>
      <c r="H803" s="65">
        <f t="shared" si="243"/>
        <v>0</v>
      </c>
      <c r="I803" s="51"/>
    </row>
    <row r="804" spans="1:9" ht="14.1" customHeight="1">
      <c r="A804" s="16" t="s">
        <v>1148</v>
      </c>
      <c r="B804" s="41" t="s">
        <v>1174</v>
      </c>
      <c r="C804" s="62">
        <v>0</v>
      </c>
      <c r="D804" s="62">
        <v>0</v>
      </c>
      <c r="E804" s="62">
        <v>0</v>
      </c>
      <c r="F804" s="62">
        <f t="shared" si="242"/>
        <v>0</v>
      </c>
      <c r="G804" s="62">
        <v>0</v>
      </c>
      <c r="H804" s="65">
        <f t="shared" si="243"/>
        <v>0</v>
      </c>
      <c r="I804" s="51"/>
    </row>
    <row r="805" spans="1:9" ht="14.1" customHeight="1">
      <c r="A805" s="16" t="s">
        <v>1149</v>
      </c>
      <c r="B805" s="41" t="s">
        <v>1175</v>
      </c>
      <c r="C805" s="62">
        <v>0</v>
      </c>
      <c r="D805" s="62">
        <v>0</v>
      </c>
      <c r="E805" s="62">
        <v>0</v>
      </c>
      <c r="F805" s="62">
        <f t="shared" si="242"/>
        <v>0</v>
      </c>
      <c r="G805" s="62">
        <v>0</v>
      </c>
      <c r="H805" s="65">
        <f t="shared" si="243"/>
        <v>0</v>
      </c>
      <c r="I805" s="51"/>
    </row>
    <row r="806" spans="1:9" ht="14.1" customHeight="1">
      <c r="A806" s="16" t="s">
        <v>1150</v>
      </c>
      <c r="B806" s="41" t="s">
        <v>1176</v>
      </c>
      <c r="C806" s="62">
        <v>0</v>
      </c>
      <c r="D806" s="62">
        <v>0</v>
      </c>
      <c r="E806" s="62">
        <v>0</v>
      </c>
      <c r="F806" s="62">
        <f t="shared" si="242"/>
        <v>0</v>
      </c>
      <c r="G806" s="62">
        <v>0</v>
      </c>
      <c r="H806" s="65">
        <f t="shared" si="243"/>
        <v>0</v>
      </c>
      <c r="I806" s="51"/>
    </row>
    <row r="807" spans="1:9" ht="14.1" customHeight="1">
      <c r="A807" s="16" t="s">
        <v>1151</v>
      </c>
      <c r="B807" s="41" t="s">
        <v>1177</v>
      </c>
      <c r="C807" s="62">
        <v>0</v>
      </c>
      <c r="D807" s="62">
        <v>0</v>
      </c>
      <c r="E807" s="62">
        <v>0</v>
      </c>
      <c r="F807" s="62">
        <f t="shared" si="242"/>
        <v>0</v>
      </c>
      <c r="G807" s="62">
        <v>0</v>
      </c>
      <c r="H807" s="65">
        <f t="shared" si="243"/>
        <v>0</v>
      </c>
      <c r="I807" s="51"/>
    </row>
    <row r="808" spans="1:9" ht="14.1" customHeight="1">
      <c r="A808" s="16" t="s">
        <v>1152</v>
      </c>
      <c r="B808" s="41" t="s">
        <v>1178</v>
      </c>
      <c r="C808" s="62">
        <v>0</v>
      </c>
      <c r="D808" s="62">
        <v>0</v>
      </c>
      <c r="E808" s="62">
        <v>0</v>
      </c>
      <c r="F808" s="62">
        <f t="shared" si="242"/>
        <v>0</v>
      </c>
      <c r="G808" s="62">
        <v>0</v>
      </c>
      <c r="H808" s="65">
        <f t="shared" si="243"/>
        <v>0</v>
      </c>
      <c r="I808" s="51"/>
    </row>
    <row r="809" spans="1:9" ht="14.1" customHeight="1">
      <c r="A809" s="16" t="s">
        <v>1153</v>
      </c>
      <c r="B809" s="41" t="s">
        <v>1179</v>
      </c>
      <c r="C809" s="62">
        <v>0</v>
      </c>
      <c r="D809" s="62">
        <v>0</v>
      </c>
      <c r="E809" s="62">
        <v>0</v>
      </c>
      <c r="F809" s="62">
        <f t="shared" si="242"/>
        <v>0</v>
      </c>
      <c r="G809" s="62">
        <v>0</v>
      </c>
      <c r="H809" s="65">
        <f t="shared" si="243"/>
        <v>0</v>
      </c>
      <c r="I809" s="51"/>
    </row>
    <row r="810" spans="1:9" ht="14.1" customHeight="1">
      <c r="A810" s="16" t="s">
        <v>1154</v>
      </c>
      <c r="B810" s="41" t="s">
        <v>199</v>
      </c>
      <c r="C810" s="62">
        <v>0</v>
      </c>
      <c r="D810" s="62">
        <v>0</v>
      </c>
      <c r="E810" s="62">
        <v>0</v>
      </c>
      <c r="F810" s="62">
        <f t="shared" si="242"/>
        <v>0</v>
      </c>
      <c r="G810" s="62">
        <v>0</v>
      </c>
      <c r="H810" s="65">
        <f t="shared" si="243"/>
        <v>0</v>
      </c>
      <c r="I810" s="51"/>
    </row>
    <row r="811" spans="1:9" ht="14.1" customHeight="1">
      <c r="A811" s="9" t="s">
        <v>1758</v>
      </c>
      <c r="B811" s="35" t="s">
        <v>1732</v>
      </c>
      <c r="C811" s="64">
        <v>0</v>
      </c>
      <c r="D811" s="64">
        <v>0</v>
      </c>
      <c r="E811" s="64">
        <v>0</v>
      </c>
      <c r="F811" s="62">
        <f t="shared" ref="F811" si="244">+D811+E811</f>
        <v>0</v>
      </c>
      <c r="G811" s="64">
        <v>0</v>
      </c>
      <c r="H811" s="65">
        <f t="shared" ref="H811" si="245">+G811-F811</f>
        <v>0</v>
      </c>
      <c r="I811" s="51"/>
    </row>
    <row r="812" spans="1:9" ht="14.1" customHeight="1">
      <c r="A812" s="16" t="s">
        <v>1155</v>
      </c>
      <c r="B812" s="41" t="s">
        <v>139</v>
      </c>
      <c r="C812" s="62">
        <v>0</v>
      </c>
      <c r="D812" s="62">
        <v>0</v>
      </c>
      <c r="E812" s="62">
        <v>0</v>
      </c>
      <c r="F812" s="62">
        <f t="shared" si="242"/>
        <v>0</v>
      </c>
      <c r="G812" s="62">
        <v>0</v>
      </c>
      <c r="H812" s="65">
        <f t="shared" si="243"/>
        <v>0</v>
      </c>
      <c r="I812" s="51"/>
    </row>
    <row r="813" spans="1:9" ht="14.1" customHeight="1">
      <c r="A813" s="16"/>
      <c r="B813" s="2" t="s">
        <v>1156</v>
      </c>
      <c r="C813" s="66">
        <f t="shared" ref="C813:H813" si="246">SUM(C787:C812)</f>
        <v>0</v>
      </c>
      <c r="D813" s="66">
        <f t="shared" si="246"/>
        <v>0</v>
      </c>
      <c r="E813" s="66">
        <f t="shared" si="246"/>
        <v>0</v>
      </c>
      <c r="F813" s="66">
        <f t="shared" si="246"/>
        <v>0</v>
      </c>
      <c r="G813" s="66">
        <f t="shared" si="246"/>
        <v>0</v>
      </c>
      <c r="H813" s="66">
        <f t="shared" si="246"/>
        <v>0</v>
      </c>
      <c r="I813" s="51"/>
    </row>
    <row r="814" spans="1:9" ht="14.1" customHeight="1">
      <c r="A814" s="16"/>
      <c r="B814" s="7"/>
      <c r="C814" s="66"/>
      <c r="D814" s="66"/>
      <c r="E814" s="66"/>
      <c r="F814" s="66"/>
      <c r="G814" s="66"/>
      <c r="H814" s="67"/>
      <c r="I814" s="51"/>
    </row>
    <row r="815" spans="1:9" ht="14.1" customHeight="1">
      <c r="A815" s="16" t="s">
        <v>1034</v>
      </c>
      <c r="B815" s="7" t="s">
        <v>1042</v>
      </c>
      <c r="C815" s="66"/>
      <c r="D815" s="66"/>
      <c r="E815" s="66"/>
      <c r="F815" s="66"/>
      <c r="G815" s="66"/>
      <c r="H815" s="67"/>
      <c r="I815" s="51"/>
    </row>
    <row r="816" spans="1:9" ht="14.1" customHeight="1">
      <c r="A816" s="16" t="s">
        <v>1180</v>
      </c>
      <c r="B816" s="41" t="s">
        <v>1213</v>
      </c>
      <c r="C816" s="62">
        <v>0</v>
      </c>
      <c r="D816" s="62">
        <v>0</v>
      </c>
      <c r="E816" s="62">
        <v>0</v>
      </c>
      <c r="F816" s="62">
        <f>D816+E816</f>
        <v>0</v>
      </c>
      <c r="G816" s="62">
        <v>0</v>
      </c>
      <c r="H816" s="65">
        <f>G816-F816</f>
        <v>0</v>
      </c>
      <c r="I816" s="51"/>
    </row>
    <row r="817" spans="1:9" ht="14.1" customHeight="1">
      <c r="A817" s="16" t="s">
        <v>1181</v>
      </c>
      <c r="B817" s="41" t="s">
        <v>1214</v>
      </c>
      <c r="C817" s="62">
        <v>0</v>
      </c>
      <c r="D817" s="62">
        <v>0</v>
      </c>
      <c r="E817" s="62">
        <v>0</v>
      </c>
      <c r="F817" s="62">
        <f t="shared" ref="F817:F848" si="247">D817+E817</f>
        <v>0</v>
      </c>
      <c r="G817" s="62">
        <v>0</v>
      </c>
      <c r="H817" s="65">
        <f t="shared" ref="H817:H848" si="248">G817-F817</f>
        <v>0</v>
      </c>
      <c r="I817" s="51"/>
    </row>
    <row r="818" spans="1:9" ht="14.1" customHeight="1">
      <c r="A818" s="16" t="s">
        <v>1182</v>
      </c>
      <c r="B818" s="41" t="s">
        <v>1215</v>
      </c>
      <c r="C818" s="62">
        <v>0</v>
      </c>
      <c r="D818" s="62">
        <v>0</v>
      </c>
      <c r="E818" s="62">
        <v>0</v>
      </c>
      <c r="F818" s="62">
        <f t="shared" si="247"/>
        <v>0</v>
      </c>
      <c r="G818" s="62">
        <v>0</v>
      </c>
      <c r="H818" s="65">
        <f t="shared" si="248"/>
        <v>0</v>
      </c>
      <c r="I818" s="51"/>
    </row>
    <row r="819" spans="1:9" ht="14.1" customHeight="1">
      <c r="A819" s="16" t="s">
        <v>1183</v>
      </c>
      <c r="B819" s="41" t="s">
        <v>1216</v>
      </c>
      <c r="C819" s="62">
        <v>0</v>
      </c>
      <c r="D819" s="62">
        <v>0</v>
      </c>
      <c r="E819" s="62">
        <v>0</v>
      </c>
      <c r="F819" s="62">
        <f t="shared" si="247"/>
        <v>0</v>
      </c>
      <c r="G819" s="62">
        <v>0</v>
      </c>
      <c r="H819" s="65">
        <f t="shared" si="248"/>
        <v>0</v>
      </c>
      <c r="I819" s="51"/>
    </row>
    <row r="820" spans="1:9" ht="14.1" customHeight="1">
      <c r="A820" s="16" t="s">
        <v>1184</v>
      </c>
      <c r="B820" s="41" t="s">
        <v>1217</v>
      </c>
      <c r="C820" s="62">
        <v>0</v>
      </c>
      <c r="D820" s="62">
        <v>0</v>
      </c>
      <c r="E820" s="62">
        <v>0</v>
      </c>
      <c r="F820" s="62">
        <f t="shared" si="247"/>
        <v>0</v>
      </c>
      <c r="G820" s="62">
        <v>0</v>
      </c>
      <c r="H820" s="65">
        <f t="shared" si="248"/>
        <v>0</v>
      </c>
      <c r="I820" s="51"/>
    </row>
    <row r="821" spans="1:9" ht="14.1" customHeight="1">
      <c r="A821" s="16" t="s">
        <v>1185</v>
      </c>
      <c r="B821" s="41" t="s">
        <v>1218</v>
      </c>
      <c r="C821" s="62">
        <v>0</v>
      </c>
      <c r="D821" s="62">
        <v>0</v>
      </c>
      <c r="E821" s="62">
        <v>0</v>
      </c>
      <c r="F821" s="62">
        <f t="shared" si="247"/>
        <v>0</v>
      </c>
      <c r="G821" s="62">
        <v>0</v>
      </c>
      <c r="H821" s="65">
        <f t="shared" si="248"/>
        <v>0</v>
      </c>
      <c r="I821" s="51"/>
    </row>
    <row r="822" spans="1:9" ht="14.1" customHeight="1">
      <c r="A822" s="16" t="s">
        <v>1186</v>
      </c>
      <c r="B822" s="41" t="s">
        <v>1219</v>
      </c>
      <c r="C822" s="62">
        <v>0</v>
      </c>
      <c r="D822" s="62">
        <v>0</v>
      </c>
      <c r="E822" s="62">
        <v>0</v>
      </c>
      <c r="F822" s="62">
        <f t="shared" si="247"/>
        <v>0</v>
      </c>
      <c r="G822" s="62">
        <v>0</v>
      </c>
      <c r="H822" s="65">
        <f t="shared" si="248"/>
        <v>0</v>
      </c>
      <c r="I822" s="51"/>
    </row>
    <row r="823" spans="1:9" ht="14.1" customHeight="1">
      <c r="A823" s="16" t="s">
        <v>1187</v>
      </c>
      <c r="B823" s="41" t="s">
        <v>1220</v>
      </c>
      <c r="C823" s="62">
        <v>0</v>
      </c>
      <c r="D823" s="62">
        <v>0</v>
      </c>
      <c r="E823" s="62">
        <v>0</v>
      </c>
      <c r="F823" s="62">
        <f t="shared" si="247"/>
        <v>0</v>
      </c>
      <c r="G823" s="62">
        <v>0</v>
      </c>
      <c r="H823" s="65">
        <f t="shared" si="248"/>
        <v>0</v>
      </c>
      <c r="I823" s="51"/>
    </row>
    <row r="824" spans="1:9" ht="14.1" customHeight="1">
      <c r="A824" s="16" t="s">
        <v>1188</v>
      </c>
      <c r="B824" s="41" t="s">
        <v>1221</v>
      </c>
      <c r="C824" s="62">
        <v>0</v>
      </c>
      <c r="D824" s="62">
        <v>0</v>
      </c>
      <c r="E824" s="62">
        <v>0</v>
      </c>
      <c r="F824" s="62">
        <f t="shared" si="247"/>
        <v>0</v>
      </c>
      <c r="G824" s="62">
        <v>0</v>
      </c>
      <c r="H824" s="65">
        <f t="shared" si="248"/>
        <v>0</v>
      </c>
      <c r="I824" s="51"/>
    </row>
    <row r="825" spans="1:9" ht="14.1" customHeight="1">
      <c r="A825" s="16" t="s">
        <v>1189</v>
      </c>
      <c r="B825" s="41" t="s">
        <v>1222</v>
      </c>
      <c r="C825" s="62">
        <v>0</v>
      </c>
      <c r="D825" s="62">
        <v>0</v>
      </c>
      <c r="E825" s="62">
        <v>0</v>
      </c>
      <c r="F825" s="62">
        <f t="shared" si="247"/>
        <v>0</v>
      </c>
      <c r="G825" s="62">
        <v>0</v>
      </c>
      <c r="H825" s="65">
        <f t="shared" si="248"/>
        <v>0</v>
      </c>
      <c r="I825" s="51"/>
    </row>
    <row r="826" spans="1:9" ht="14.1" customHeight="1">
      <c r="A826" s="16" t="s">
        <v>1190</v>
      </c>
      <c r="B826" s="41" t="s">
        <v>1223</v>
      </c>
      <c r="C826" s="62">
        <v>0</v>
      </c>
      <c r="D826" s="62">
        <v>0</v>
      </c>
      <c r="E826" s="62">
        <v>0</v>
      </c>
      <c r="F826" s="62">
        <f t="shared" si="247"/>
        <v>0</v>
      </c>
      <c r="G826" s="62">
        <v>0</v>
      </c>
      <c r="H826" s="65">
        <f t="shared" si="248"/>
        <v>0</v>
      </c>
      <c r="I826" s="51"/>
    </row>
    <row r="827" spans="1:9" ht="14.1" customHeight="1">
      <c r="A827" s="16" t="s">
        <v>1191</v>
      </c>
      <c r="B827" s="41" t="s">
        <v>1224</v>
      </c>
      <c r="C827" s="62">
        <v>0</v>
      </c>
      <c r="D827" s="62">
        <v>0</v>
      </c>
      <c r="E827" s="62">
        <v>0</v>
      </c>
      <c r="F827" s="62">
        <f t="shared" si="247"/>
        <v>0</v>
      </c>
      <c r="G827" s="62">
        <v>0</v>
      </c>
      <c r="H827" s="65">
        <f t="shared" si="248"/>
        <v>0</v>
      </c>
      <c r="I827" s="51"/>
    </row>
    <row r="828" spans="1:9" ht="14.1" customHeight="1">
      <c r="A828" s="16" t="s">
        <v>1192</v>
      </c>
      <c r="B828" s="41" t="s">
        <v>394</v>
      </c>
      <c r="C828" s="62">
        <v>0</v>
      </c>
      <c r="D828" s="62">
        <v>0</v>
      </c>
      <c r="E828" s="62">
        <v>0</v>
      </c>
      <c r="F828" s="62">
        <f t="shared" si="247"/>
        <v>0</v>
      </c>
      <c r="G828" s="62">
        <v>0</v>
      </c>
      <c r="H828" s="65">
        <f t="shared" si="248"/>
        <v>0</v>
      </c>
      <c r="I828" s="51"/>
    </row>
    <row r="829" spans="1:9" ht="14.1" customHeight="1">
      <c r="A829" s="16" t="s">
        <v>1193</v>
      </c>
      <c r="B829" s="41" t="s">
        <v>1225</v>
      </c>
      <c r="C829" s="62">
        <v>0</v>
      </c>
      <c r="D829" s="62">
        <v>0</v>
      </c>
      <c r="E829" s="62">
        <v>0</v>
      </c>
      <c r="F829" s="62">
        <f t="shared" si="247"/>
        <v>0</v>
      </c>
      <c r="G829" s="62">
        <v>0</v>
      </c>
      <c r="H829" s="65">
        <f t="shared" si="248"/>
        <v>0</v>
      </c>
      <c r="I829" s="51"/>
    </row>
    <row r="830" spans="1:9" ht="14.1" customHeight="1">
      <c r="A830" s="16" t="s">
        <v>1194</v>
      </c>
      <c r="B830" s="41" t="s">
        <v>1226</v>
      </c>
      <c r="C830" s="62">
        <v>0</v>
      </c>
      <c r="D830" s="62">
        <v>0</v>
      </c>
      <c r="E830" s="62">
        <v>0</v>
      </c>
      <c r="F830" s="62">
        <f t="shared" si="247"/>
        <v>0</v>
      </c>
      <c r="G830" s="62">
        <v>0</v>
      </c>
      <c r="H830" s="65">
        <f t="shared" si="248"/>
        <v>0</v>
      </c>
      <c r="I830" s="51"/>
    </row>
    <row r="831" spans="1:9" ht="14.1" customHeight="1">
      <c r="A831" s="16" t="s">
        <v>1195</v>
      </c>
      <c r="B831" s="41" t="s">
        <v>1227</v>
      </c>
      <c r="C831" s="62">
        <v>0</v>
      </c>
      <c r="D831" s="62">
        <v>0</v>
      </c>
      <c r="E831" s="62">
        <v>0</v>
      </c>
      <c r="F831" s="62">
        <f t="shared" si="247"/>
        <v>0</v>
      </c>
      <c r="G831" s="62">
        <v>0</v>
      </c>
      <c r="H831" s="65">
        <f t="shared" si="248"/>
        <v>0</v>
      </c>
      <c r="I831" s="51"/>
    </row>
    <row r="832" spans="1:9" ht="14.1" customHeight="1">
      <c r="A832" s="16" t="s">
        <v>1196</v>
      </c>
      <c r="B832" s="41" t="s">
        <v>1228</v>
      </c>
      <c r="C832" s="62">
        <v>0</v>
      </c>
      <c r="D832" s="62">
        <v>0</v>
      </c>
      <c r="E832" s="62">
        <v>0</v>
      </c>
      <c r="F832" s="62">
        <f t="shared" si="247"/>
        <v>0</v>
      </c>
      <c r="G832" s="62">
        <v>0</v>
      </c>
      <c r="H832" s="65">
        <f t="shared" si="248"/>
        <v>0</v>
      </c>
      <c r="I832" s="51"/>
    </row>
    <row r="833" spans="1:9" ht="14.1" customHeight="1">
      <c r="A833" s="16" t="s">
        <v>1197</v>
      </c>
      <c r="B833" s="41" t="s">
        <v>1229</v>
      </c>
      <c r="C833" s="62">
        <v>0</v>
      </c>
      <c r="D833" s="62">
        <v>0</v>
      </c>
      <c r="E833" s="62">
        <v>0</v>
      </c>
      <c r="F833" s="62">
        <f t="shared" si="247"/>
        <v>0</v>
      </c>
      <c r="G833" s="62">
        <v>0</v>
      </c>
      <c r="H833" s="65">
        <f t="shared" si="248"/>
        <v>0</v>
      </c>
      <c r="I833" s="51"/>
    </row>
    <row r="834" spans="1:9" ht="14.1" customHeight="1">
      <c r="A834" s="16" t="s">
        <v>1198</v>
      </c>
      <c r="B834" s="41" t="s">
        <v>1230</v>
      </c>
      <c r="C834" s="62">
        <v>0</v>
      </c>
      <c r="D834" s="62">
        <v>0</v>
      </c>
      <c r="E834" s="62">
        <v>0</v>
      </c>
      <c r="F834" s="62">
        <f t="shared" si="247"/>
        <v>0</v>
      </c>
      <c r="G834" s="62">
        <v>0</v>
      </c>
      <c r="H834" s="65">
        <f t="shared" si="248"/>
        <v>0</v>
      </c>
      <c r="I834" s="51"/>
    </row>
    <row r="835" spans="1:9" ht="14.1" customHeight="1">
      <c r="A835" s="16" t="s">
        <v>1199</v>
      </c>
      <c r="B835" s="41" t="s">
        <v>1168</v>
      </c>
      <c r="C835" s="62">
        <v>0</v>
      </c>
      <c r="D835" s="62">
        <v>0</v>
      </c>
      <c r="E835" s="62">
        <v>0</v>
      </c>
      <c r="F835" s="62">
        <f t="shared" si="247"/>
        <v>0</v>
      </c>
      <c r="G835" s="62">
        <v>0</v>
      </c>
      <c r="H835" s="65">
        <f t="shared" si="248"/>
        <v>0</v>
      </c>
      <c r="I835" s="51"/>
    </row>
    <row r="836" spans="1:9" ht="14.1" customHeight="1">
      <c r="A836" s="16" t="s">
        <v>1200</v>
      </c>
      <c r="B836" s="41" t="s">
        <v>400</v>
      </c>
      <c r="C836" s="62">
        <v>0</v>
      </c>
      <c r="D836" s="62">
        <v>0</v>
      </c>
      <c r="E836" s="62">
        <v>0</v>
      </c>
      <c r="F836" s="62">
        <f t="shared" si="247"/>
        <v>0</v>
      </c>
      <c r="G836" s="62">
        <v>0</v>
      </c>
      <c r="H836" s="65">
        <f t="shared" si="248"/>
        <v>0</v>
      </c>
      <c r="I836" s="51"/>
    </row>
    <row r="837" spans="1:9" ht="14.1" customHeight="1">
      <c r="A837" s="16" t="s">
        <v>1201</v>
      </c>
      <c r="B837" s="41" t="s">
        <v>1231</v>
      </c>
      <c r="C837" s="62">
        <v>0</v>
      </c>
      <c r="D837" s="62">
        <v>0</v>
      </c>
      <c r="E837" s="62">
        <v>0</v>
      </c>
      <c r="F837" s="62">
        <f t="shared" si="247"/>
        <v>0</v>
      </c>
      <c r="G837" s="62">
        <v>0</v>
      </c>
      <c r="H837" s="65">
        <f t="shared" si="248"/>
        <v>0</v>
      </c>
      <c r="I837" s="51"/>
    </row>
    <row r="838" spans="1:9" ht="14.1" customHeight="1">
      <c r="A838" s="16" t="s">
        <v>1202</v>
      </c>
      <c r="B838" s="41" t="s">
        <v>1232</v>
      </c>
      <c r="C838" s="62">
        <v>0</v>
      </c>
      <c r="D838" s="62">
        <v>0</v>
      </c>
      <c r="E838" s="62">
        <v>0</v>
      </c>
      <c r="F838" s="62">
        <f t="shared" si="247"/>
        <v>0</v>
      </c>
      <c r="G838" s="62">
        <v>0</v>
      </c>
      <c r="H838" s="65">
        <f t="shared" si="248"/>
        <v>0</v>
      </c>
      <c r="I838" s="51"/>
    </row>
    <row r="839" spans="1:9" ht="14.1" customHeight="1">
      <c r="A839" s="16" t="s">
        <v>1203</v>
      </c>
      <c r="B839" s="41" t="s">
        <v>1233</v>
      </c>
      <c r="C839" s="62">
        <v>0</v>
      </c>
      <c r="D839" s="62">
        <v>0</v>
      </c>
      <c r="E839" s="62">
        <v>0</v>
      </c>
      <c r="F839" s="62">
        <f t="shared" si="247"/>
        <v>0</v>
      </c>
      <c r="G839" s="62">
        <v>0</v>
      </c>
      <c r="H839" s="65">
        <f t="shared" si="248"/>
        <v>0</v>
      </c>
      <c r="I839" s="51"/>
    </row>
    <row r="840" spans="1:9" ht="14.1" customHeight="1">
      <c r="A840" s="16" t="s">
        <v>1204</v>
      </c>
      <c r="B840" s="41" t="s">
        <v>1234</v>
      </c>
      <c r="C840" s="62">
        <v>0</v>
      </c>
      <c r="D840" s="62">
        <v>0</v>
      </c>
      <c r="E840" s="62">
        <v>0</v>
      </c>
      <c r="F840" s="62">
        <f t="shared" si="247"/>
        <v>0</v>
      </c>
      <c r="G840" s="62">
        <v>0</v>
      </c>
      <c r="H840" s="65">
        <f t="shared" si="248"/>
        <v>0</v>
      </c>
      <c r="I840" s="51"/>
    </row>
    <row r="841" spans="1:9" ht="14.1" customHeight="1">
      <c r="A841" s="16" t="s">
        <v>1205</v>
      </c>
      <c r="B841" s="41" t="s">
        <v>1235</v>
      </c>
      <c r="C841" s="62">
        <v>0</v>
      </c>
      <c r="D841" s="62">
        <v>0</v>
      </c>
      <c r="E841" s="62">
        <v>0</v>
      </c>
      <c r="F841" s="62">
        <f t="shared" si="247"/>
        <v>0</v>
      </c>
      <c r="G841" s="62">
        <v>0</v>
      </c>
      <c r="H841" s="65">
        <f t="shared" si="248"/>
        <v>0</v>
      </c>
      <c r="I841" s="51"/>
    </row>
    <row r="842" spans="1:9" ht="14.1" customHeight="1">
      <c r="A842" s="16" t="s">
        <v>1206</v>
      </c>
      <c r="B842" s="41" t="s">
        <v>1236</v>
      </c>
      <c r="C842" s="62">
        <v>0</v>
      </c>
      <c r="D842" s="62">
        <v>0</v>
      </c>
      <c r="E842" s="62">
        <v>0</v>
      </c>
      <c r="F842" s="62">
        <f t="shared" si="247"/>
        <v>0</v>
      </c>
      <c r="G842" s="62">
        <v>0</v>
      </c>
      <c r="H842" s="65">
        <f t="shared" si="248"/>
        <v>0</v>
      </c>
      <c r="I842" s="51"/>
    </row>
    <row r="843" spans="1:9" ht="14.1" customHeight="1">
      <c r="A843" s="16" t="s">
        <v>1207</v>
      </c>
      <c r="B843" s="41" t="s">
        <v>1237</v>
      </c>
      <c r="C843" s="62">
        <v>0</v>
      </c>
      <c r="D843" s="62">
        <v>0</v>
      </c>
      <c r="E843" s="62">
        <v>0</v>
      </c>
      <c r="F843" s="62">
        <f t="shared" si="247"/>
        <v>0</v>
      </c>
      <c r="G843" s="62">
        <v>0</v>
      </c>
      <c r="H843" s="65">
        <f t="shared" si="248"/>
        <v>0</v>
      </c>
      <c r="I843" s="51"/>
    </row>
    <row r="844" spans="1:9" ht="14.1" customHeight="1">
      <c r="A844" s="16" t="s">
        <v>1208</v>
      </c>
      <c r="B844" s="41" t="s">
        <v>1238</v>
      </c>
      <c r="C844" s="62">
        <v>0</v>
      </c>
      <c r="D844" s="62">
        <v>0</v>
      </c>
      <c r="E844" s="62">
        <v>0</v>
      </c>
      <c r="F844" s="62">
        <f t="shared" si="247"/>
        <v>0</v>
      </c>
      <c r="G844" s="62">
        <v>0</v>
      </c>
      <c r="H844" s="65">
        <f t="shared" si="248"/>
        <v>0</v>
      </c>
      <c r="I844" s="51"/>
    </row>
    <row r="845" spans="1:9" ht="14.1" customHeight="1">
      <c r="A845" s="16" t="s">
        <v>1209</v>
      </c>
      <c r="B845" s="41" t="s">
        <v>1239</v>
      </c>
      <c r="C845" s="62">
        <v>0</v>
      </c>
      <c r="D845" s="62">
        <v>0</v>
      </c>
      <c r="E845" s="62">
        <v>0</v>
      </c>
      <c r="F845" s="62">
        <f t="shared" si="247"/>
        <v>0</v>
      </c>
      <c r="G845" s="62">
        <v>0</v>
      </c>
      <c r="H845" s="65">
        <f t="shared" si="248"/>
        <v>0</v>
      </c>
      <c r="I845" s="51"/>
    </row>
    <row r="846" spans="1:9" ht="14.1" customHeight="1">
      <c r="A846" s="16" t="s">
        <v>1210</v>
      </c>
      <c r="B846" s="41" t="s">
        <v>199</v>
      </c>
      <c r="C846" s="62">
        <v>0</v>
      </c>
      <c r="D846" s="62">
        <v>0</v>
      </c>
      <c r="E846" s="62">
        <v>0</v>
      </c>
      <c r="F846" s="62">
        <f t="shared" si="247"/>
        <v>0</v>
      </c>
      <c r="G846" s="62">
        <v>0</v>
      </c>
      <c r="H846" s="65">
        <f t="shared" si="248"/>
        <v>0</v>
      </c>
      <c r="I846" s="51"/>
    </row>
    <row r="847" spans="1:9" ht="14.1" customHeight="1">
      <c r="A847" s="9" t="s">
        <v>1759</v>
      </c>
      <c r="B847" s="35" t="s">
        <v>1732</v>
      </c>
      <c r="C847" s="64">
        <v>0</v>
      </c>
      <c r="D847" s="64">
        <v>0</v>
      </c>
      <c r="E847" s="64">
        <v>0</v>
      </c>
      <c r="F847" s="62">
        <f t="shared" ref="F847" si="249">+D847+E847</f>
        <v>0</v>
      </c>
      <c r="G847" s="64">
        <v>0</v>
      </c>
      <c r="H847" s="65">
        <f t="shared" ref="H847" si="250">+G847-F847</f>
        <v>0</v>
      </c>
      <c r="I847" s="51"/>
    </row>
    <row r="848" spans="1:9" ht="14.1" customHeight="1">
      <c r="A848" s="16" t="s">
        <v>1211</v>
      </c>
      <c r="B848" s="41" t="s">
        <v>139</v>
      </c>
      <c r="C848" s="62">
        <v>0</v>
      </c>
      <c r="D848" s="62">
        <v>0</v>
      </c>
      <c r="E848" s="62">
        <v>0</v>
      </c>
      <c r="F848" s="62">
        <f t="shared" si="247"/>
        <v>0</v>
      </c>
      <c r="G848" s="62">
        <v>0</v>
      </c>
      <c r="H848" s="65">
        <f t="shared" si="248"/>
        <v>0</v>
      </c>
      <c r="I848" s="51"/>
    </row>
    <row r="849" spans="1:9" ht="14.1" customHeight="1">
      <c r="A849" s="16"/>
      <c r="B849" s="2" t="s">
        <v>1212</v>
      </c>
      <c r="C849" s="66">
        <f t="shared" ref="C849:H849" si="251">SUM(C816:C848)</f>
        <v>0</v>
      </c>
      <c r="D849" s="66">
        <f t="shared" si="251"/>
        <v>0</v>
      </c>
      <c r="E849" s="66">
        <f t="shared" si="251"/>
        <v>0</v>
      </c>
      <c r="F849" s="66">
        <f t="shared" si="251"/>
        <v>0</v>
      </c>
      <c r="G849" s="66">
        <f t="shared" si="251"/>
        <v>0</v>
      </c>
      <c r="H849" s="66">
        <f t="shared" si="251"/>
        <v>0</v>
      </c>
      <c r="I849" s="51"/>
    </row>
    <row r="850" spans="1:9" ht="14.1" customHeight="1">
      <c r="A850" s="16"/>
      <c r="B850" s="7"/>
      <c r="C850" s="66"/>
      <c r="D850" s="66"/>
      <c r="E850" s="66"/>
      <c r="F850" s="66"/>
      <c r="G850" s="66"/>
      <c r="H850" s="67"/>
      <c r="I850" s="51"/>
    </row>
    <row r="851" spans="1:9" ht="14.1" customHeight="1">
      <c r="A851" s="16" t="s">
        <v>1035</v>
      </c>
      <c r="B851" s="7" t="s">
        <v>1043</v>
      </c>
      <c r="C851" s="66"/>
      <c r="D851" s="66"/>
      <c r="E851" s="66"/>
      <c r="F851" s="66"/>
      <c r="G851" s="66"/>
      <c r="H851" s="67"/>
      <c r="I851" s="51"/>
    </row>
    <row r="852" spans="1:9" ht="14.1" customHeight="1">
      <c r="A852" s="16" t="s">
        <v>1240</v>
      </c>
      <c r="B852" s="41" t="s">
        <v>1252</v>
      </c>
      <c r="C852" s="62">
        <v>0</v>
      </c>
      <c r="D852" s="62">
        <v>0</v>
      </c>
      <c r="E852" s="62">
        <v>0</v>
      </c>
      <c r="F852" s="62">
        <f>D852+E852</f>
        <v>0</v>
      </c>
      <c r="G852" s="62">
        <v>0</v>
      </c>
      <c r="H852" s="65">
        <f>G852-F852</f>
        <v>0</v>
      </c>
      <c r="I852" s="51"/>
    </row>
    <row r="853" spans="1:9" ht="14.1" customHeight="1">
      <c r="A853" s="16" t="s">
        <v>1241</v>
      </c>
      <c r="B853" s="41" t="s">
        <v>1253</v>
      </c>
      <c r="C853" s="62">
        <v>0</v>
      </c>
      <c r="D853" s="62">
        <v>0</v>
      </c>
      <c r="E853" s="62">
        <v>0</v>
      </c>
      <c r="F853" s="62">
        <f t="shared" ref="F853:F863" si="252">D853+E853</f>
        <v>0</v>
      </c>
      <c r="G853" s="62">
        <v>0</v>
      </c>
      <c r="H853" s="65">
        <f t="shared" ref="H853:H863" si="253">G853-F853</f>
        <v>0</v>
      </c>
      <c r="I853" s="51"/>
    </row>
    <row r="854" spans="1:9" ht="14.1" customHeight="1">
      <c r="A854" s="16" t="s">
        <v>1242</v>
      </c>
      <c r="B854" s="41" t="s">
        <v>1254</v>
      </c>
      <c r="C854" s="62">
        <v>0</v>
      </c>
      <c r="D854" s="62">
        <v>0</v>
      </c>
      <c r="E854" s="62">
        <v>0</v>
      </c>
      <c r="F854" s="62">
        <f t="shared" si="252"/>
        <v>0</v>
      </c>
      <c r="G854" s="62">
        <v>0</v>
      </c>
      <c r="H854" s="65">
        <f t="shared" si="253"/>
        <v>0</v>
      </c>
      <c r="I854" s="51"/>
    </row>
    <row r="855" spans="1:9" ht="14.1" customHeight="1">
      <c r="A855" s="16" t="s">
        <v>1243</v>
      </c>
      <c r="B855" s="41" t="s">
        <v>1255</v>
      </c>
      <c r="C855" s="62">
        <v>0</v>
      </c>
      <c r="D855" s="62">
        <v>0</v>
      </c>
      <c r="E855" s="62">
        <v>0</v>
      </c>
      <c r="F855" s="62">
        <f t="shared" si="252"/>
        <v>0</v>
      </c>
      <c r="G855" s="62">
        <v>0</v>
      </c>
      <c r="H855" s="65">
        <f t="shared" si="253"/>
        <v>0</v>
      </c>
      <c r="I855" s="51"/>
    </row>
    <row r="856" spans="1:9" ht="14.1" customHeight="1">
      <c r="A856" s="16" t="s">
        <v>1244</v>
      </c>
      <c r="B856" s="41" t="s">
        <v>425</v>
      </c>
      <c r="C856" s="62">
        <v>0</v>
      </c>
      <c r="D856" s="62">
        <v>0</v>
      </c>
      <c r="E856" s="62">
        <v>0</v>
      </c>
      <c r="F856" s="62">
        <f t="shared" si="252"/>
        <v>0</v>
      </c>
      <c r="G856" s="62">
        <v>0</v>
      </c>
      <c r="H856" s="65">
        <f t="shared" si="253"/>
        <v>0</v>
      </c>
      <c r="I856" s="51"/>
    </row>
    <row r="857" spans="1:9" ht="14.1" customHeight="1">
      <c r="A857" s="16" t="s">
        <v>1245</v>
      </c>
      <c r="B857" s="41" t="s">
        <v>1256</v>
      </c>
      <c r="C857" s="62">
        <v>0</v>
      </c>
      <c r="D857" s="62">
        <v>0</v>
      </c>
      <c r="E857" s="62">
        <v>0</v>
      </c>
      <c r="F857" s="62">
        <f t="shared" si="252"/>
        <v>0</v>
      </c>
      <c r="G857" s="62">
        <v>0</v>
      </c>
      <c r="H857" s="65">
        <f t="shared" si="253"/>
        <v>0</v>
      </c>
      <c r="I857" s="51"/>
    </row>
    <row r="858" spans="1:9" ht="14.1" customHeight="1">
      <c r="A858" s="16" t="s">
        <v>1246</v>
      </c>
      <c r="B858" s="41" t="s">
        <v>1257</v>
      </c>
      <c r="C858" s="62">
        <v>0</v>
      </c>
      <c r="D858" s="62">
        <v>0</v>
      </c>
      <c r="E858" s="62">
        <v>0</v>
      </c>
      <c r="F858" s="62">
        <f t="shared" si="252"/>
        <v>0</v>
      </c>
      <c r="G858" s="62">
        <v>0</v>
      </c>
      <c r="H858" s="65">
        <f t="shared" si="253"/>
        <v>0</v>
      </c>
      <c r="I858" s="51"/>
    </row>
    <row r="859" spans="1:9" ht="14.1" customHeight="1">
      <c r="A859" s="16" t="s">
        <v>1247</v>
      </c>
      <c r="B859" s="41" t="s">
        <v>1258</v>
      </c>
      <c r="C859" s="62">
        <v>0</v>
      </c>
      <c r="D859" s="62">
        <v>0</v>
      </c>
      <c r="E859" s="62">
        <v>0</v>
      </c>
      <c r="F859" s="62">
        <f t="shared" si="252"/>
        <v>0</v>
      </c>
      <c r="G859" s="62">
        <v>0</v>
      </c>
      <c r="H859" s="65">
        <f t="shared" si="253"/>
        <v>0</v>
      </c>
      <c r="I859" s="51"/>
    </row>
    <row r="860" spans="1:9" ht="14.1" customHeight="1">
      <c r="A860" s="16" t="s">
        <v>1248</v>
      </c>
      <c r="B860" s="41" t="s">
        <v>1259</v>
      </c>
      <c r="C860" s="62">
        <v>0</v>
      </c>
      <c r="D860" s="62">
        <v>0</v>
      </c>
      <c r="E860" s="62">
        <v>0</v>
      </c>
      <c r="F860" s="62">
        <f t="shared" si="252"/>
        <v>0</v>
      </c>
      <c r="G860" s="62">
        <v>0</v>
      </c>
      <c r="H860" s="65">
        <f t="shared" si="253"/>
        <v>0</v>
      </c>
      <c r="I860" s="51"/>
    </row>
    <row r="861" spans="1:9" ht="14.1" customHeight="1">
      <c r="A861" s="16" t="s">
        <v>1249</v>
      </c>
      <c r="B861" s="41" t="s">
        <v>199</v>
      </c>
      <c r="C861" s="62">
        <v>0</v>
      </c>
      <c r="D861" s="62">
        <v>0</v>
      </c>
      <c r="E861" s="62">
        <v>0</v>
      </c>
      <c r="F861" s="62">
        <f t="shared" si="252"/>
        <v>0</v>
      </c>
      <c r="G861" s="62">
        <v>0</v>
      </c>
      <c r="H861" s="65">
        <f t="shared" si="253"/>
        <v>0</v>
      </c>
      <c r="I861" s="51"/>
    </row>
    <row r="862" spans="1:9" ht="14.1" customHeight="1">
      <c r="A862" s="9" t="s">
        <v>1760</v>
      </c>
      <c r="B862" s="35" t="s">
        <v>1732</v>
      </c>
      <c r="C862" s="64">
        <v>0</v>
      </c>
      <c r="D862" s="64">
        <v>0</v>
      </c>
      <c r="E862" s="64">
        <v>0</v>
      </c>
      <c r="F862" s="62">
        <f t="shared" ref="F862" si="254">+D862+E862</f>
        <v>0</v>
      </c>
      <c r="G862" s="64">
        <v>0</v>
      </c>
      <c r="H862" s="65">
        <f t="shared" ref="H862" si="255">+G862-F862</f>
        <v>0</v>
      </c>
      <c r="I862" s="51"/>
    </row>
    <row r="863" spans="1:9" ht="14.1" customHeight="1">
      <c r="A863" s="16" t="s">
        <v>1250</v>
      </c>
      <c r="B863" s="41" t="s">
        <v>139</v>
      </c>
      <c r="C863" s="62">
        <v>0</v>
      </c>
      <c r="D863" s="62">
        <v>0</v>
      </c>
      <c r="E863" s="62">
        <v>0</v>
      </c>
      <c r="F863" s="62">
        <f t="shared" si="252"/>
        <v>0</v>
      </c>
      <c r="G863" s="62">
        <v>0</v>
      </c>
      <c r="H863" s="65">
        <f t="shared" si="253"/>
        <v>0</v>
      </c>
      <c r="I863" s="51"/>
    </row>
    <row r="864" spans="1:9" ht="14.1" customHeight="1">
      <c r="A864" s="16"/>
      <c r="B864" s="2" t="s">
        <v>1251</v>
      </c>
      <c r="C864" s="66">
        <f t="shared" ref="C864:H864" si="256">SUM(C852:C863)</f>
        <v>0</v>
      </c>
      <c r="D864" s="66">
        <f t="shared" si="256"/>
        <v>0</v>
      </c>
      <c r="E864" s="66">
        <f t="shared" si="256"/>
        <v>0</v>
      </c>
      <c r="F864" s="66">
        <f t="shared" si="256"/>
        <v>0</v>
      </c>
      <c r="G864" s="66">
        <f t="shared" si="256"/>
        <v>0</v>
      </c>
      <c r="H864" s="66">
        <f t="shared" si="256"/>
        <v>0</v>
      </c>
      <c r="I864" s="51"/>
    </row>
    <row r="865" spans="1:9" ht="14.1" customHeight="1">
      <c r="A865" s="16"/>
      <c r="B865" s="7"/>
      <c r="C865" s="66"/>
      <c r="D865" s="66"/>
      <c r="E865" s="66"/>
      <c r="F865" s="66"/>
      <c r="G865" s="66"/>
      <c r="H865" s="67"/>
      <c r="I865" s="51"/>
    </row>
    <row r="866" spans="1:9" ht="14.1" customHeight="1">
      <c r="A866" s="16" t="s">
        <v>1036</v>
      </c>
      <c r="B866" s="7" t="s">
        <v>1044</v>
      </c>
      <c r="C866" s="66"/>
      <c r="D866" s="66"/>
      <c r="E866" s="66"/>
      <c r="F866" s="66"/>
      <c r="G866" s="66"/>
      <c r="H866" s="67"/>
      <c r="I866" s="51"/>
    </row>
    <row r="867" spans="1:9" ht="14.1" customHeight="1">
      <c r="A867" s="16" t="s">
        <v>1260</v>
      </c>
      <c r="B867" s="82" t="s">
        <v>1263</v>
      </c>
      <c r="C867" s="62"/>
      <c r="D867" s="62"/>
      <c r="E867" s="62"/>
      <c r="F867" s="62"/>
      <c r="G867" s="62"/>
      <c r="H867" s="65"/>
      <c r="I867" s="51"/>
    </row>
    <row r="868" spans="1:9" ht="14.1" customHeight="1">
      <c r="A868" s="16"/>
      <c r="B868" s="41" t="s">
        <v>1264</v>
      </c>
      <c r="C868" s="62">
        <v>0</v>
      </c>
      <c r="D868" s="62">
        <v>0</v>
      </c>
      <c r="E868" s="62">
        <v>0</v>
      </c>
      <c r="F868" s="62">
        <f>D868+E868</f>
        <v>0</v>
      </c>
      <c r="G868" s="62">
        <v>0</v>
      </c>
      <c r="H868" s="65">
        <f>G868-F868</f>
        <v>0</v>
      </c>
      <c r="I868" s="51"/>
    </row>
    <row r="869" spans="1:9" ht="14.1" customHeight="1">
      <c r="A869" s="16"/>
      <c r="B869" s="41" t="s">
        <v>1265</v>
      </c>
      <c r="C869" s="62">
        <v>0</v>
      </c>
      <c r="D869" s="62">
        <v>0</v>
      </c>
      <c r="E869" s="62">
        <v>0</v>
      </c>
      <c r="F869" s="62">
        <f t="shared" ref="F869:F877" si="257">D869+E869</f>
        <v>0</v>
      </c>
      <c r="G869" s="62">
        <v>0</v>
      </c>
      <c r="H869" s="65">
        <f t="shared" ref="H869:H877" si="258">G869-F869</f>
        <v>0</v>
      </c>
      <c r="I869" s="51"/>
    </row>
    <row r="870" spans="1:9" ht="14.1" customHeight="1">
      <c r="A870" s="16"/>
      <c r="B870" s="41" t="s">
        <v>1266</v>
      </c>
      <c r="C870" s="62">
        <v>0</v>
      </c>
      <c r="D870" s="62">
        <v>0</v>
      </c>
      <c r="E870" s="62">
        <v>0</v>
      </c>
      <c r="F870" s="62">
        <f t="shared" si="257"/>
        <v>0</v>
      </c>
      <c r="G870" s="62">
        <v>0</v>
      </c>
      <c r="H870" s="65">
        <f t="shared" si="258"/>
        <v>0</v>
      </c>
      <c r="I870" s="51"/>
    </row>
    <row r="871" spans="1:9" ht="14.1" customHeight="1">
      <c r="A871" s="16"/>
      <c r="B871" s="41" t="s">
        <v>1267</v>
      </c>
      <c r="C871" s="62">
        <v>0</v>
      </c>
      <c r="D871" s="62">
        <v>0</v>
      </c>
      <c r="E871" s="62">
        <v>0</v>
      </c>
      <c r="F871" s="62">
        <f t="shared" si="257"/>
        <v>0</v>
      </c>
      <c r="G871" s="62">
        <v>0</v>
      </c>
      <c r="H871" s="65">
        <f t="shared" si="258"/>
        <v>0</v>
      </c>
      <c r="I871" s="51"/>
    </row>
    <row r="872" spans="1:9" ht="14.1" customHeight="1">
      <c r="A872" s="16"/>
      <c r="B872" s="41" t="s">
        <v>1268</v>
      </c>
      <c r="C872" s="62">
        <v>0</v>
      </c>
      <c r="D872" s="62">
        <v>0</v>
      </c>
      <c r="E872" s="62">
        <v>0</v>
      </c>
      <c r="F872" s="62">
        <f t="shared" si="257"/>
        <v>0</v>
      </c>
      <c r="G872" s="62">
        <v>0</v>
      </c>
      <c r="H872" s="65">
        <f t="shared" si="258"/>
        <v>0</v>
      </c>
      <c r="I872" s="51"/>
    </row>
    <row r="873" spans="1:9" ht="14.1" customHeight="1">
      <c r="A873" s="16"/>
      <c r="B873" s="41" t="s">
        <v>1269</v>
      </c>
      <c r="C873" s="62">
        <v>0</v>
      </c>
      <c r="D873" s="62">
        <v>0</v>
      </c>
      <c r="E873" s="62">
        <v>0</v>
      </c>
      <c r="F873" s="62">
        <f t="shared" si="257"/>
        <v>0</v>
      </c>
      <c r="G873" s="62">
        <v>0</v>
      </c>
      <c r="H873" s="65">
        <f t="shared" si="258"/>
        <v>0</v>
      </c>
      <c r="I873" s="51"/>
    </row>
    <row r="874" spans="1:9" ht="14.1" customHeight="1">
      <c r="A874" s="16"/>
      <c r="B874" s="41" t="s">
        <v>1270</v>
      </c>
      <c r="C874" s="62">
        <v>0</v>
      </c>
      <c r="D874" s="62">
        <v>0</v>
      </c>
      <c r="E874" s="62">
        <v>0</v>
      </c>
      <c r="F874" s="62">
        <f t="shared" si="257"/>
        <v>0</v>
      </c>
      <c r="G874" s="62">
        <v>0</v>
      </c>
      <c r="H874" s="65">
        <f t="shared" si="258"/>
        <v>0</v>
      </c>
      <c r="I874" s="51"/>
    </row>
    <row r="875" spans="1:9" ht="14.1" customHeight="1">
      <c r="A875" s="16"/>
      <c r="B875" s="41" t="s">
        <v>1271</v>
      </c>
      <c r="C875" s="62">
        <v>0</v>
      </c>
      <c r="D875" s="62">
        <v>0</v>
      </c>
      <c r="E875" s="62">
        <v>0</v>
      </c>
      <c r="F875" s="62">
        <f t="shared" si="257"/>
        <v>0</v>
      </c>
      <c r="G875" s="62">
        <v>0</v>
      </c>
      <c r="H875" s="65">
        <f t="shared" si="258"/>
        <v>0</v>
      </c>
      <c r="I875" s="51"/>
    </row>
    <row r="876" spans="1:9" ht="14.1" customHeight="1">
      <c r="A876" s="16"/>
      <c r="B876" s="41" t="s">
        <v>139</v>
      </c>
      <c r="C876" s="62">
        <v>0</v>
      </c>
      <c r="D876" s="62">
        <v>0</v>
      </c>
      <c r="E876" s="62">
        <v>0</v>
      </c>
      <c r="F876" s="62">
        <f t="shared" si="257"/>
        <v>0</v>
      </c>
      <c r="G876" s="62">
        <v>0</v>
      </c>
      <c r="H876" s="65">
        <f t="shared" si="258"/>
        <v>0</v>
      </c>
      <c r="I876" s="51"/>
    </row>
    <row r="877" spans="1:9" ht="14.1" customHeight="1">
      <c r="A877" s="16" t="s">
        <v>1261</v>
      </c>
      <c r="B877" s="41" t="s">
        <v>139</v>
      </c>
      <c r="C877" s="62">
        <v>0</v>
      </c>
      <c r="D877" s="62">
        <v>0</v>
      </c>
      <c r="E877" s="62">
        <v>0</v>
      </c>
      <c r="F877" s="62">
        <f t="shared" si="257"/>
        <v>0</v>
      </c>
      <c r="G877" s="62">
        <v>0</v>
      </c>
      <c r="H877" s="65">
        <f t="shared" si="258"/>
        <v>0</v>
      </c>
      <c r="I877" s="51"/>
    </row>
    <row r="878" spans="1:9" ht="14.1" customHeight="1">
      <c r="A878" s="16"/>
      <c r="B878" s="2" t="s">
        <v>1262</v>
      </c>
      <c r="C878" s="66">
        <f>SUM(C868:C877)</f>
        <v>0</v>
      </c>
      <c r="D878" s="66">
        <f>SUM(D868:D877)</f>
        <v>0</v>
      </c>
      <c r="E878" s="66">
        <f t="shared" ref="E878:H878" si="259">SUM(E868:E877)</f>
        <v>0</v>
      </c>
      <c r="F878" s="66">
        <f t="shared" si="259"/>
        <v>0</v>
      </c>
      <c r="G878" s="66">
        <f t="shared" si="259"/>
        <v>0</v>
      </c>
      <c r="H878" s="66">
        <f t="shared" si="259"/>
        <v>0</v>
      </c>
      <c r="I878" s="51"/>
    </row>
    <row r="879" spans="1:9" ht="14.1" customHeight="1">
      <c r="A879" s="16"/>
      <c r="B879" s="7"/>
      <c r="C879" s="66"/>
      <c r="D879" s="66"/>
      <c r="E879" s="66"/>
      <c r="F879" s="66"/>
      <c r="G879" s="66"/>
      <c r="H879" s="67"/>
      <c r="I879" s="51"/>
    </row>
    <row r="880" spans="1:9" ht="14.1" customHeight="1">
      <c r="A880" s="16" t="s">
        <v>1037</v>
      </c>
      <c r="B880" s="7" t="s">
        <v>1275</v>
      </c>
      <c r="C880" s="66"/>
      <c r="D880" s="66"/>
      <c r="E880" s="66"/>
      <c r="F880" s="66"/>
      <c r="G880" s="66"/>
      <c r="H880" s="67"/>
      <c r="I880" s="51"/>
    </row>
    <row r="881" spans="1:9" ht="14.1" customHeight="1">
      <c r="A881" s="16" t="s">
        <v>1276</v>
      </c>
      <c r="B881" s="41" t="s">
        <v>1298</v>
      </c>
      <c r="C881" s="62">
        <v>0</v>
      </c>
      <c r="D881" s="62">
        <v>0</v>
      </c>
      <c r="E881" s="62">
        <v>0</v>
      </c>
      <c r="F881" s="62">
        <f>D881+E881</f>
        <v>0</v>
      </c>
      <c r="G881" s="62">
        <v>0</v>
      </c>
      <c r="H881" s="65">
        <f>G881-F881</f>
        <v>0</v>
      </c>
      <c r="I881" s="51"/>
    </row>
    <row r="882" spans="1:9" ht="14.1" customHeight="1">
      <c r="A882" s="16" t="s">
        <v>1277</v>
      </c>
      <c r="B882" s="41" t="s">
        <v>1299</v>
      </c>
      <c r="C882" s="62">
        <v>0</v>
      </c>
      <c r="D882" s="62">
        <v>0</v>
      </c>
      <c r="E882" s="62">
        <v>0</v>
      </c>
      <c r="F882" s="62">
        <f t="shared" ref="F882:F901" si="260">D882+E882</f>
        <v>0</v>
      </c>
      <c r="G882" s="62">
        <v>0</v>
      </c>
      <c r="H882" s="65">
        <f t="shared" ref="H882:H901" si="261">G882-F882</f>
        <v>0</v>
      </c>
      <c r="I882" s="51"/>
    </row>
    <row r="883" spans="1:9" ht="14.1" customHeight="1">
      <c r="A883" s="16" t="s">
        <v>1278</v>
      </c>
      <c r="B883" s="41" t="s">
        <v>1300</v>
      </c>
      <c r="C883" s="62">
        <v>0</v>
      </c>
      <c r="D883" s="62">
        <v>0</v>
      </c>
      <c r="E883" s="62">
        <v>0</v>
      </c>
      <c r="F883" s="62">
        <f t="shared" si="260"/>
        <v>0</v>
      </c>
      <c r="G883" s="62">
        <v>0</v>
      </c>
      <c r="H883" s="65">
        <f t="shared" si="261"/>
        <v>0</v>
      </c>
      <c r="I883" s="51"/>
    </row>
    <row r="884" spans="1:9" ht="37.5" customHeight="1">
      <c r="A884" s="16" t="s">
        <v>1279</v>
      </c>
      <c r="B884" s="48" t="s">
        <v>1301</v>
      </c>
      <c r="C884" s="62">
        <v>0</v>
      </c>
      <c r="D884" s="62">
        <v>0</v>
      </c>
      <c r="E884" s="62">
        <v>0</v>
      </c>
      <c r="F884" s="62">
        <f t="shared" si="260"/>
        <v>0</v>
      </c>
      <c r="G884" s="62">
        <v>0</v>
      </c>
      <c r="H884" s="65">
        <f t="shared" si="261"/>
        <v>0</v>
      </c>
      <c r="I884" s="51"/>
    </row>
    <row r="885" spans="1:9" ht="14.1" customHeight="1">
      <c r="A885" s="16" t="s">
        <v>1280</v>
      </c>
      <c r="B885" s="41" t="s">
        <v>1302</v>
      </c>
      <c r="C885" s="62">
        <v>0</v>
      </c>
      <c r="D885" s="62">
        <v>0</v>
      </c>
      <c r="E885" s="62">
        <v>0</v>
      </c>
      <c r="F885" s="62">
        <f t="shared" si="260"/>
        <v>0</v>
      </c>
      <c r="G885" s="62">
        <v>0</v>
      </c>
      <c r="H885" s="65">
        <f t="shared" si="261"/>
        <v>0</v>
      </c>
      <c r="I885" s="51"/>
    </row>
    <row r="886" spans="1:9" ht="14.1" customHeight="1">
      <c r="A886" s="16" t="s">
        <v>1281</v>
      </c>
      <c r="B886" s="41" t="s">
        <v>1303</v>
      </c>
      <c r="C886" s="62">
        <v>0</v>
      </c>
      <c r="D886" s="62">
        <v>0</v>
      </c>
      <c r="E886" s="62">
        <v>0</v>
      </c>
      <c r="F886" s="62">
        <f t="shared" si="260"/>
        <v>0</v>
      </c>
      <c r="G886" s="62">
        <v>0</v>
      </c>
      <c r="H886" s="65">
        <f t="shared" si="261"/>
        <v>0</v>
      </c>
      <c r="I886" s="51"/>
    </row>
    <row r="887" spans="1:9" ht="14.1" customHeight="1">
      <c r="A887" s="16" t="s">
        <v>1282</v>
      </c>
      <c r="B887" s="41" t="s">
        <v>1304</v>
      </c>
      <c r="C887" s="62">
        <v>0</v>
      </c>
      <c r="D887" s="62">
        <v>0</v>
      </c>
      <c r="E887" s="62">
        <v>0</v>
      </c>
      <c r="F887" s="62">
        <f t="shared" si="260"/>
        <v>0</v>
      </c>
      <c r="G887" s="62">
        <v>0</v>
      </c>
      <c r="H887" s="65">
        <f t="shared" si="261"/>
        <v>0</v>
      </c>
      <c r="I887" s="51"/>
    </row>
    <row r="888" spans="1:9" ht="14.1" customHeight="1">
      <c r="A888" s="16" t="s">
        <v>1283</v>
      </c>
      <c r="B888" s="41" t="s">
        <v>1305</v>
      </c>
      <c r="C888" s="62">
        <v>0</v>
      </c>
      <c r="D888" s="62">
        <v>0</v>
      </c>
      <c r="E888" s="62">
        <v>0</v>
      </c>
      <c r="F888" s="62">
        <f t="shared" si="260"/>
        <v>0</v>
      </c>
      <c r="G888" s="62">
        <v>0</v>
      </c>
      <c r="H888" s="65">
        <f t="shared" si="261"/>
        <v>0</v>
      </c>
      <c r="I888" s="51"/>
    </row>
    <row r="889" spans="1:9" ht="14.1" customHeight="1">
      <c r="A889" s="16" t="s">
        <v>1284</v>
      </c>
      <c r="B889" s="41" t="s">
        <v>1306</v>
      </c>
      <c r="C889" s="62">
        <v>0</v>
      </c>
      <c r="D889" s="62">
        <v>0</v>
      </c>
      <c r="E889" s="62">
        <v>0</v>
      </c>
      <c r="F889" s="62">
        <f t="shared" si="260"/>
        <v>0</v>
      </c>
      <c r="G889" s="62">
        <v>0</v>
      </c>
      <c r="H889" s="65">
        <f t="shared" si="261"/>
        <v>0</v>
      </c>
      <c r="I889" s="51"/>
    </row>
    <row r="890" spans="1:9" ht="14.1" customHeight="1">
      <c r="A890" s="16" t="s">
        <v>1285</v>
      </c>
      <c r="B890" s="41" t="s">
        <v>1307</v>
      </c>
      <c r="C890" s="62">
        <v>0</v>
      </c>
      <c r="D890" s="62">
        <v>0</v>
      </c>
      <c r="E890" s="62">
        <v>0</v>
      </c>
      <c r="F890" s="62">
        <f t="shared" si="260"/>
        <v>0</v>
      </c>
      <c r="G890" s="62">
        <v>0</v>
      </c>
      <c r="H890" s="65">
        <f t="shared" si="261"/>
        <v>0</v>
      </c>
      <c r="I890" s="51"/>
    </row>
    <row r="891" spans="1:9" ht="14.1" customHeight="1">
      <c r="A891" s="16" t="s">
        <v>1286</v>
      </c>
      <c r="B891" s="41" t="s">
        <v>1308</v>
      </c>
      <c r="C891" s="62">
        <v>0</v>
      </c>
      <c r="D891" s="62">
        <v>0</v>
      </c>
      <c r="E891" s="62">
        <v>0</v>
      </c>
      <c r="F891" s="62">
        <f t="shared" si="260"/>
        <v>0</v>
      </c>
      <c r="G891" s="62">
        <v>0</v>
      </c>
      <c r="H891" s="65">
        <f t="shared" si="261"/>
        <v>0</v>
      </c>
      <c r="I891" s="51"/>
    </row>
    <row r="892" spans="1:9" ht="14.1" customHeight="1">
      <c r="A892" s="16" t="s">
        <v>1287</v>
      </c>
      <c r="B892" s="41" t="s">
        <v>1309</v>
      </c>
      <c r="C892" s="62">
        <v>0</v>
      </c>
      <c r="D892" s="62">
        <v>0</v>
      </c>
      <c r="E892" s="62">
        <v>0</v>
      </c>
      <c r="F892" s="62">
        <f t="shared" si="260"/>
        <v>0</v>
      </c>
      <c r="G892" s="62">
        <v>0</v>
      </c>
      <c r="H892" s="65">
        <f t="shared" si="261"/>
        <v>0</v>
      </c>
      <c r="I892" s="51"/>
    </row>
    <row r="893" spans="1:9" ht="14.1" customHeight="1">
      <c r="A893" s="16" t="s">
        <v>1288</v>
      </c>
      <c r="B893" s="41" t="s">
        <v>1310</v>
      </c>
      <c r="C893" s="62">
        <v>0</v>
      </c>
      <c r="D893" s="62">
        <v>0</v>
      </c>
      <c r="E893" s="62">
        <v>0</v>
      </c>
      <c r="F893" s="62">
        <f t="shared" si="260"/>
        <v>0</v>
      </c>
      <c r="G893" s="62">
        <v>0</v>
      </c>
      <c r="H893" s="65">
        <f t="shared" si="261"/>
        <v>0</v>
      </c>
      <c r="I893" s="51"/>
    </row>
    <row r="894" spans="1:9" ht="14.1" customHeight="1">
      <c r="A894" s="16" t="s">
        <v>1289</v>
      </c>
      <c r="B894" s="41" t="s">
        <v>1311</v>
      </c>
      <c r="C894" s="62">
        <v>0</v>
      </c>
      <c r="D894" s="62">
        <v>0</v>
      </c>
      <c r="E894" s="62">
        <v>0</v>
      </c>
      <c r="F894" s="62">
        <f t="shared" si="260"/>
        <v>0</v>
      </c>
      <c r="G894" s="62">
        <v>0</v>
      </c>
      <c r="H894" s="65">
        <f t="shared" si="261"/>
        <v>0</v>
      </c>
      <c r="I894" s="51"/>
    </row>
    <row r="895" spans="1:9" ht="14.1" customHeight="1">
      <c r="A895" s="16" t="s">
        <v>1290</v>
      </c>
      <c r="B895" s="41" t="s">
        <v>1312</v>
      </c>
      <c r="C895" s="62">
        <v>0</v>
      </c>
      <c r="D895" s="62">
        <v>0</v>
      </c>
      <c r="E895" s="62">
        <v>0</v>
      </c>
      <c r="F895" s="62">
        <f t="shared" si="260"/>
        <v>0</v>
      </c>
      <c r="G895" s="62">
        <v>0</v>
      </c>
      <c r="H895" s="65">
        <f t="shared" si="261"/>
        <v>0</v>
      </c>
      <c r="I895" s="51"/>
    </row>
    <row r="896" spans="1:9" ht="14.1" customHeight="1">
      <c r="A896" s="16" t="s">
        <v>1291</v>
      </c>
      <c r="B896" s="41" t="s">
        <v>1313</v>
      </c>
      <c r="C896" s="62">
        <v>0</v>
      </c>
      <c r="D896" s="62">
        <v>0</v>
      </c>
      <c r="E896" s="62">
        <v>0</v>
      </c>
      <c r="F896" s="62">
        <f t="shared" si="260"/>
        <v>0</v>
      </c>
      <c r="G896" s="62">
        <v>0</v>
      </c>
      <c r="H896" s="65">
        <f t="shared" si="261"/>
        <v>0</v>
      </c>
      <c r="I896" s="51"/>
    </row>
    <row r="897" spans="1:9" ht="14.1" customHeight="1">
      <c r="A897" s="16" t="s">
        <v>1292</v>
      </c>
      <c r="B897" s="41" t="s">
        <v>1314</v>
      </c>
      <c r="C897" s="62">
        <v>0</v>
      </c>
      <c r="D897" s="62">
        <v>0</v>
      </c>
      <c r="E897" s="62">
        <v>0</v>
      </c>
      <c r="F897" s="62">
        <f t="shared" si="260"/>
        <v>0</v>
      </c>
      <c r="G897" s="62">
        <v>0</v>
      </c>
      <c r="H897" s="65">
        <f t="shared" si="261"/>
        <v>0</v>
      </c>
      <c r="I897" s="51"/>
    </row>
    <row r="898" spans="1:9" ht="14.1" customHeight="1">
      <c r="A898" s="16" t="s">
        <v>1293</v>
      </c>
      <c r="B898" s="41" t="s">
        <v>1315</v>
      </c>
      <c r="C898" s="62">
        <v>0</v>
      </c>
      <c r="D898" s="62">
        <v>0</v>
      </c>
      <c r="E898" s="62">
        <v>0</v>
      </c>
      <c r="F898" s="62">
        <f t="shared" si="260"/>
        <v>0</v>
      </c>
      <c r="G898" s="62">
        <v>0</v>
      </c>
      <c r="H898" s="65">
        <f t="shared" si="261"/>
        <v>0</v>
      </c>
      <c r="I898" s="51"/>
    </row>
    <row r="899" spans="1:9" ht="14.1" customHeight="1">
      <c r="A899" s="16" t="s">
        <v>1294</v>
      </c>
      <c r="B899" s="41" t="s">
        <v>1316</v>
      </c>
      <c r="C899" s="62">
        <v>0</v>
      </c>
      <c r="D899" s="62">
        <v>0</v>
      </c>
      <c r="E899" s="62">
        <v>0</v>
      </c>
      <c r="F899" s="62">
        <f t="shared" si="260"/>
        <v>0</v>
      </c>
      <c r="G899" s="62">
        <v>0</v>
      </c>
      <c r="H899" s="65">
        <f t="shared" si="261"/>
        <v>0</v>
      </c>
      <c r="I899" s="51"/>
    </row>
    <row r="900" spans="1:9" ht="14.1" customHeight="1">
      <c r="A900" s="16" t="s">
        <v>1295</v>
      </c>
      <c r="B900" s="41" t="s">
        <v>1317</v>
      </c>
      <c r="C900" s="62">
        <v>0</v>
      </c>
      <c r="D900" s="62">
        <v>0</v>
      </c>
      <c r="E900" s="62">
        <v>0</v>
      </c>
      <c r="F900" s="62">
        <f t="shared" si="260"/>
        <v>0</v>
      </c>
      <c r="G900" s="62">
        <v>0</v>
      </c>
      <c r="H900" s="65">
        <f t="shared" si="261"/>
        <v>0</v>
      </c>
      <c r="I900" s="51"/>
    </row>
    <row r="901" spans="1:9" ht="14.1" customHeight="1">
      <c r="A901" s="16" t="s">
        <v>1296</v>
      </c>
      <c r="B901" s="41" t="s">
        <v>139</v>
      </c>
      <c r="C901" s="62">
        <v>0</v>
      </c>
      <c r="D901" s="62">
        <v>0</v>
      </c>
      <c r="E901" s="62">
        <v>0</v>
      </c>
      <c r="F901" s="62">
        <f t="shared" si="260"/>
        <v>0</v>
      </c>
      <c r="G901" s="62">
        <v>0</v>
      </c>
      <c r="H901" s="65">
        <f t="shared" si="261"/>
        <v>0</v>
      </c>
      <c r="I901" s="51"/>
    </row>
    <row r="902" spans="1:9" ht="14.1" customHeight="1">
      <c r="A902" s="16"/>
      <c r="B902" s="2" t="s">
        <v>1297</v>
      </c>
      <c r="C902" s="66">
        <f>SUM(C881:C901)</f>
        <v>0</v>
      </c>
      <c r="D902" s="66">
        <f>SUM(D881:D901)</f>
        <v>0</v>
      </c>
      <c r="E902" s="66">
        <f t="shared" ref="E902:H902" si="262">SUM(E881:E901)</f>
        <v>0</v>
      </c>
      <c r="F902" s="66">
        <f t="shared" si="262"/>
        <v>0</v>
      </c>
      <c r="G902" s="66">
        <f t="shared" si="262"/>
        <v>0</v>
      </c>
      <c r="H902" s="66">
        <f t="shared" si="262"/>
        <v>0</v>
      </c>
      <c r="I902" s="51"/>
    </row>
    <row r="903" spans="1:9" ht="14.1" customHeight="1">
      <c r="A903" s="16"/>
      <c r="B903" s="7"/>
      <c r="C903" s="66"/>
      <c r="D903" s="66"/>
      <c r="E903" s="66"/>
      <c r="F903" s="66"/>
      <c r="G903" s="66"/>
      <c r="H903" s="67"/>
      <c r="I903" s="51"/>
    </row>
    <row r="904" spans="1:9" ht="14.1" customHeight="1">
      <c r="A904" s="17"/>
      <c r="B904" s="2" t="s">
        <v>102</v>
      </c>
      <c r="C904" s="80">
        <f>SUM(C131+C149+C182+C198+C216+C230+C241+C251+C260+C275+C292+C319+C338+C351+C366+C378+C390+C412+C431+C448+C461+C482+C504+C515+C533+C544+C553+C562+C576+C585+C595+C605+C616+C634+C646+C659+C670+C681+C690+C704+C712+C731+C742+C762+C784+C813+C849+C864+C878+C902)</f>
        <v>0</v>
      </c>
      <c r="D904" s="80">
        <f t="shared" ref="D904" si="263">SUM(D131+D149+D182+D198+D216+D230+D241+D251+D260+D275+D292+D319+D338+D351+D366+D378+D390+D412+D431+D448+D461+D482+D504+D515+D533+D544+D553+D562+D576+D585+D595+D605+D616+D634+D646+D659+D670+D681+D690+D704+D712+D731+D742+D762+D784+D813+D849+D864+D878+D902)</f>
        <v>0</v>
      </c>
      <c r="E904" s="80">
        <f>SUM(E131+E149+E182+E198+E216+E230+E241+E251+E260+E275+E292+E319+E338+E351+E366+E378+E390+E412+E431+E448+E461+E482+E504+E515+E533+E544+E553+E562+E576+E585+E595+E605+E616+E634+E646+E659+E670+E681+E690+E704+E712+E731+E742+E762+E784+E813+E849+E864+E878+E902)</f>
        <v>0</v>
      </c>
      <c r="F904" s="80">
        <f>SUM(F131+F149+F182+F198+F216+F230+F241+F251+F260+F275+F292+F319+F338+F351+F366+F378+F390+F412+F431+F448+F461+F482+F504+F515+F533+F544+F553+F562+F576+F585+F595+F605+F616+F634+F646+F659+F670+F681+F690+F704+F712+F731+F742+F762+F784+F813+F849+F864+F878+F902)</f>
        <v>0</v>
      </c>
      <c r="G904" s="80">
        <f>SUM(G131+G149+G182+G198+G216+G230+G241+G251+G260+G275+G292+G319+G338+G351+G366+G378+G390+G412+G431+G448+G461+G482+G504+G515+G533+G544+G553+G562+G576+G585+G595+G605+G616+G634+G646+G659+G670+G681+G690+G704+G712+G731+G742+G762+G784+G813+G849+G864+G878+G902)</f>
        <v>0</v>
      </c>
      <c r="H904" s="80">
        <f>G904-F904</f>
        <v>0</v>
      </c>
      <c r="I904" s="51"/>
    </row>
    <row r="905" spans="1:9" ht="14.1" customHeight="1">
      <c r="A905" s="17"/>
      <c r="B905" s="7"/>
      <c r="C905" s="67"/>
      <c r="D905" s="67"/>
      <c r="E905" s="67"/>
      <c r="F905" s="67"/>
      <c r="G905" s="67"/>
      <c r="H905" s="67"/>
      <c r="I905" s="51"/>
    </row>
    <row r="906" spans="1:9" ht="14.1" customHeight="1">
      <c r="A906" s="95" t="s">
        <v>103</v>
      </c>
      <c r="B906" s="96"/>
      <c r="C906" s="62"/>
      <c r="D906" s="62"/>
      <c r="E906" s="62"/>
      <c r="F906" s="62"/>
      <c r="G906" s="62"/>
      <c r="H906" s="65"/>
      <c r="I906" s="51"/>
    </row>
    <row r="907" spans="1:9" ht="14.1" customHeight="1">
      <c r="A907" s="44"/>
      <c r="B907" s="45"/>
      <c r="C907" s="62"/>
      <c r="D907" s="62"/>
      <c r="E907" s="62"/>
      <c r="F907" s="62"/>
      <c r="G907" s="62"/>
      <c r="H907" s="65"/>
      <c r="I907" s="51"/>
    </row>
    <row r="908" spans="1:9" ht="14.1" customHeight="1">
      <c r="A908" s="16" t="s">
        <v>104</v>
      </c>
      <c r="B908" s="7" t="s">
        <v>105</v>
      </c>
      <c r="C908" s="62"/>
      <c r="D908" s="62"/>
      <c r="E908" s="62"/>
      <c r="F908" s="62"/>
      <c r="G908" s="62"/>
      <c r="H908" s="62"/>
      <c r="I908" s="51"/>
    </row>
    <row r="909" spans="1:9" ht="14.1" customHeight="1">
      <c r="A909" s="16" t="s">
        <v>788</v>
      </c>
      <c r="B909" s="41" t="s">
        <v>1274</v>
      </c>
      <c r="C909" s="64">
        <v>0</v>
      </c>
      <c r="D909" s="64">
        <v>0</v>
      </c>
      <c r="E909" s="64">
        <v>0</v>
      </c>
      <c r="F909" s="62">
        <f>+D909+E909</f>
        <v>0</v>
      </c>
      <c r="G909" s="64">
        <v>0</v>
      </c>
      <c r="H909" s="65">
        <f t="shared" ref="H909" si="264">+G909-F909</f>
        <v>0</v>
      </c>
      <c r="I909" s="51"/>
    </row>
    <row r="910" spans="1:9" ht="14.1" customHeight="1">
      <c r="A910" s="16" t="s">
        <v>1272</v>
      </c>
      <c r="B910" s="41" t="s">
        <v>1273</v>
      </c>
      <c r="C910" s="64">
        <v>0</v>
      </c>
      <c r="D910" s="64">
        <v>0</v>
      </c>
      <c r="E910" s="64">
        <v>0</v>
      </c>
      <c r="F910" s="62">
        <f t="shared" ref="F910:F929" si="265">+D910+E910</f>
        <v>0</v>
      </c>
      <c r="G910" s="64">
        <v>0</v>
      </c>
      <c r="H910" s="65">
        <f t="shared" ref="H910:H929" si="266">+G910-F910</f>
        <v>0</v>
      </c>
      <c r="I910" s="51"/>
    </row>
    <row r="911" spans="1:9" ht="14.1" customHeight="1">
      <c r="A911" s="16" t="s">
        <v>789</v>
      </c>
      <c r="B911" s="41" t="s">
        <v>790</v>
      </c>
      <c r="C911" s="64">
        <v>0</v>
      </c>
      <c r="D911" s="64">
        <v>0</v>
      </c>
      <c r="E911" s="64">
        <v>0</v>
      </c>
      <c r="F911" s="62">
        <f t="shared" si="265"/>
        <v>0</v>
      </c>
      <c r="G911" s="64">
        <v>0</v>
      </c>
      <c r="H911" s="65">
        <f t="shared" si="266"/>
        <v>0</v>
      </c>
      <c r="I911" s="51"/>
    </row>
    <row r="912" spans="1:9" ht="14.1" customHeight="1">
      <c r="A912" s="16" t="s">
        <v>791</v>
      </c>
      <c r="B912" s="41" t="s">
        <v>1678</v>
      </c>
      <c r="C912" s="64">
        <v>0</v>
      </c>
      <c r="D912" s="64">
        <v>0</v>
      </c>
      <c r="E912" s="64">
        <v>0</v>
      </c>
      <c r="F912" s="62">
        <f t="shared" si="265"/>
        <v>0</v>
      </c>
      <c r="G912" s="64">
        <v>0</v>
      </c>
      <c r="H912" s="65">
        <f t="shared" si="266"/>
        <v>0</v>
      </c>
      <c r="I912" s="51"/>
    </row>
    <row r="913" spans="1:9" ht="14.1" customHeight="1">
      <c r="A913" s="16" t="s">
        <v>792</v>
      </c>
      <c r="B913" s="41" t="s">
        <v>1679</v>
      </c>
      <c r="C913" s="64">
        <v>0</v>
      </c>
      <c r="D913" s="64">
        <v>0</v>
      </c>
      <c r="E913" s="64">
        <v>0</v>
      </c>
      <c r="F913" s="62">
        <f t="shared" si="265"/>
        <v>0</v>
      </c>
      <c r="G913" s="64">
        <v>0</v>
      </c>
      <c r="H913" s="65">
        <f t="shared" si="266"/>
        <v>0</v>
      </c>
      <c r="I913" s="51"/>
    </row>
    <row r="914" spans="1:9" ht="14.1" customHeight="1">
      <c r="A914" s="16" t="s">
        <v>793</v>
      </c>
      <c r="B914" s="41" t="s">
        <v>1510</v>
      </c>
      <c r="C914" s="64">
        <v>0</v>
      </c>
      <c r="D914" s="64">
        <v>0</v>
      </c>
      <c r="E914" s="64">
        <v>0</v>
      </c>
      <c r="F914" s="62">
        <f t="shared" si="265"/>
        <v>0</v>
      </c>
      <c r="G914" s="64">
        <v>0</v>
      </c>
      <c r="H914" s="65">
        <f t="shared" si="266"/>
        <v>0</v>
      </c>
      <c r="I914" s="51"/>
    </row>
    <row r="915" spans="1:9" ht="14.1" customHeight="1">
      <c r="A915" s="16" t="s">
        <v>1511</v>
      </c>
      <c r="B915" s="41" t="s">
        <v>1512</v>
      </c>
      <c r="C915" s="64">
        <v>0</v>
      </c>
      <c r="D915" s="64">
        <v>0</v>
      </c>
      <c r="E915" s="64">
        <v>0</v>
      </c>
      <c r="F915" s="62">
        <f t="shared" si="265"/>
        <v>0</v>
      </c>
      <c r="G915" s="64">
        <v>0</v>
      </c>
      <c r="H915" s="65">
        <f t="shared" si="266"/>
        <v>0</v>
      </c>
      <c r="I915" s="51"/>
    </row>
    <row r="916" spans="1:9" ht="14.1" customHeight="1">
      <c r="A916" s="16" t="s">
        <v>1513</v>
      </c>
      <c r="B916" s="41" t="s">
        <v>1514</v>
      </c>
      <c r="C916" s="64">
        <v>0</v>
      </c>
      <c r="D916" s="64">
        <v>0</v>
      </c>
      <c r="E916" s="64">
        <v>0</v>
      </c>
      <c r="F916" s="62">
        <f t="shared" si="265"/>
        <v>0</v>
      </c>
      <c r="G916" s="64">
        <v>0</v>
      </c>
      <c r="H916" s="65">
        <f t="shared" si="266"/>
        <v>0</v>
      </c>
      <c r="I916" s="51"/>
    </row>
    <row r="917" spans="1:9" ht="14.1" customHeight="1">
      <c r="A917" s="16" t="s">
        <v>794</v>
      </c>
      <c r="B917" s="41" t="s">
        <v>1515</v>
      </c>
      <c r="C917" s="64">
        <v>0</v>
      </c>
      <c r="D917" s="64">
        <v>0</v>
      </c>
      <c r="E917" s="64">
        <v>0</v>
      </c>
      <c r="F917" s="62">
        <f t="shared" si="265"/>
        <v>0</v>
      </c>
      <c r="G917" s="64">
        <v>0</v>
      </c>
      <c r="H917" s="65">
        <f t="shared" si="266"/>
        <v>0</v>
      </c>
      <c r="I917" s="51"/>
    </row>
    <row r="918" spans="1:9" ht="14.1" customHeight="1">
      <c r="A918" s="16" t="s">
        <v>795</v>
      </c>
      <c r="B918" s="41" t="s">
        <v>1516</v>
      </c>
      <c r="C918" s="64">
        <v>0</v>
      </c>
      <c r="D918" s="64">
        <v>0</v>
      </c>
      <c r="E918" s="64">
        <v>0</v>
      </c>
      <c r="F918" s="62">
        <f t="shared" si="265"/>
        <v>0</v>
      </c>
      <c r="G918" s="64">
        <v>0</v>
      </c>
      <c r="H918" s="65">
        <f t="shared" si="266"/>
        <v>0</v>
      </c>
      <c r="I918" s="51"/>
    </row>
    <row r="919" spans="1:9" ht="14.1" customHeight="1">
      <c r="A919" s="16" t="s">
        <v>796</v>
      </c>
      <c r="B919" s="41" t="s">
        <v>1680</v>
      </c>
      <c r="C919" s="64">
        <v>0</v>
      </c>
      <c r="D919" s="64">
        <v>0</v>
      </c>
      <c r="E919" s="64">
        <v>0</v>
      </c>
      <c r="F919" s="62">
        <f t="shared" si="265"/>
        <v>0</v>
      </c>
      <c r="G919" s="64">
        <v>0</v>
      </c>
      <c r="H919" s="65">
        <f t="shared" si="266"/>
        <v>0</v>
      </c>
      <c r="I919" s="51"/>
    </row>
    <row r="920" spans="1:9" ht="14.1" customHeight="1">
      <c r="A920" s="16" t="s">
        <v>797</v>
      </c>
      <c r="B920" s="41" t="s">
        <v>1681</v>
      </c>
      <c r="C920" s="64">
        <v>0</v>
      </c>
      <c r="D920" s="64">
        <v>0</v>
      </c>
      <c r="E920" s="64">
        <v>0</v>
      </c>
      <c r="F920" s="62">
        <f t="shared" si="265"/>
        <v>0</v>
      </c>
      <c r="G920" s="64">
        <v>0</v>
      </c>
      <c r="H920" s="65">
        <f t="shared" si="266"/>
        <v>0</v>
      </c>
      <c r="I920" s="51"/>
    </row>
    <row r="921" spans="1:9" ht="14.1" customHeight="1">
      <c r="A921" s="16" t="s">
        <v>798</v>
      </c>
      <c r="B921" s="41" t="s">
        <v>1682</v>
      </c>
      <c r="C921" s="64">
        <v>0</v>
      </c>
      <c r="D921" s="64">
        <v>0</v>
      </c>
      <c r="E921" s="64">
        <v>0</v>
      </c>
      <c r="F921" s="62">
        <f t="shared" si="265"/>
        <v>0</v>
      </c>
      <c r="G921" s="64">
        <v>0</v>
      </c>
      <c r="H921" s="65">
        <f t="shared" si="266"/>
        <v>0</v>
      </c>
      <c r="I921" s="51"/>
    </row>
    <row r="922" spans="1:9" ht="14.1" customHeight="1">
      <c r="A922" s="16" t="s">
        <v>799</v>
      </c>
      <c r="B922" s="41" t="s">
        <v>1683</v>
      </c>
      <c r="C922" s="64">
        <v>0</v>
      </c>
      <c r="D922" s="64">
        <v>0</v>
      </c>
      <c r="E922" s="64">
        <v>0</v>
      </c>
      <c r="F922" s="62">
        <f t="shared" si="265"/>
        <v>0</v>
      </c>
      <c r="G922" s="64">
        <v>0</v>
      </c>
      <c r="H922" s="65">
        <f t="shared" si="266"/>
        <v>0</v>
      </c>
      <c r="I922" s="51"/>
    </row>
    <row r="923" spans="1:9" ht="14.1" customHeight="1">
      <c r="A923" s="16" t="s">
        <v>800</v>
      </c>
      <c r="B923" s="41" t="s">
        <v>155</v>
      </c>
      <c r="C923" s="64">
        <v>0</v>
      </c>
      <c r="D923" s="64">
        <v>0</v>
      </c>
      <c r="E923" s="64">
        <v>0</v>
      </c>
      <c r="F923" s="62">
        <f t="shared" si="265"/>
        <v>0</v>
      </c>
      <c r="G923" s="64">
        <v>0</v>
      </c>
      <c r="H923" s="65">
        <f t="shared" si="266"/>
        <v>0</v>
      </c>
      <c r="I923" s="51"/>
    </row>
    <row r="924" spans="1:9" ht="14.1" customHeight="1">
      <c r="A924" s="16" t="s">
        <v>801</v>
      </c>
      <c r="B924" s="41" t="s">
        <v>157</v>
      </c>
      <c r="C924" s="64">
        <v>0</v>
      </c>
      <c r="D924" s="64">
        <v>0</v>
      </c>
      <c r="E924" s="64">
        <v>0</v>
      </c>
      <c r="F924" s="62">
        <f t="shared" si="265"/>
        <v>0</v>
      </c>
      <c r="G924" s="64">
        <v>0</v>
      </c>
      <c r="H924" s="65">
        <f t="shared" si="266"/>
        <v>0</v>
      </c>
      <c r="I924" s="51"/>
    </row>
    <row r="925" spans="1:9" ht="14.1" customHeight="1">
      <c r="A925" s="16" t="s">
        <v>802</v>
      </c>
      <c r="B925" s="41" t="s">
        <v>1684</v>
      </c>
      <c r="C925" s="64">
        <v>0</v>
      </c>
      <c r="D925" s="64">
        <v>0</v>
      </c>
      <c r="E925" s="64">
        <v>0</v>
      </c>
      <c r="F925" s="62">
        <f t="shared" si="265"/>
        <v>0</v>
      </c>
      <c r="G925" s="64">
        <v>0</v>
      </c>
      <c r="H925" s="65">
        <f t="shared" si="266"/>
        <v>0</v>
      </c>
      <c r="I925" s="51"/>
    </row>
    <row r="926" spans="1:9" ht="14.1" customHeight="1">
      <c r="A926" s="16" t="s">
        <v>803</v>
      </c>
      <c r="B926" s="41" t="s">
        <v>199</v>
      </c>
      <c r="C926" s="64">
        <v>0</v>
      </c>
      <c r="D926" s="64">
        <v>0</v>
      </c>
      <c r="E926" s="64">
        <v>0</v>
      </c>
      <c r="F926" s="62">
        <f t="shared" si="265"/>
        <v>0</v>
      </c>
      <c r="G926" s="64">
        <v>0</v>
      </c>
      <c r="H926" s="65">
        <f t="shared" si="266"/>
        <v>0</v>
      </c>
      <c r="I926" s="51"/>
    </row>
    <row r="927" spans="1:9" ht="14.1" customHeight="1">
      <c r="A927" s="16" t="s">
        <v>1517</v>
      </c>
      <c r="B927" s="41" t="s">
        <v>1326</v>
      </c>
      <c r="C927" s="64">
        <v>0</v>
      </c>
      <c r="D927" s="64">
        <v>0</v>
      </c>
      <c r="E927" s="64">
        <v>0</v>
      </c>
      <c r="F927" s="62">
        <f t="shared" si="265"/>
        <v>0</v>
      </c>
      <c r="G927" s="64">
        <v>0</v>
      </c>
      <c r="H927" s="65">
        <f t="shared" si="266"/>
        <v>0</v>
      </c>
      <c r="I927" s="51"/>
    </row>
    <row r="928" spans="1:9" ht="14.1" customHeight="1">
      <c r="A928" s="9" t="s">
        <v>1761</v>
      </c>
      <c r="B928" s="35" t="s">
        <v>1732</v>
      </c>
      <c r="C928" s="64">
        <v>0</v>
      </c>
      <c r="D928" s="64">
        <v>0</v>
      </c>
      <c r="E928" s="64">
        <v>0</v>
      </c>
      <c r="F928" s="62">
        <f t="shared" si="265"/>
        <v>0</v>
      </c>
      <c r="G928" s="64">
        <v>0</v>
      </c>
      <c r="H928" s="65">
        <f t="shared" si="266"/>
        <v>0</v>
      </c>
      <c r="I928" s="51"/>
    </row>
    <row r="929" spans="1:9" ht="14.1" customHeight="1">
      <c r="A929" s="16" t="s">
        <v>804</v>
      </c>
      <c r="B929" s="30" t="s">
        <v>355</v>
      </c>
      <c r="C929" s="64">
        <v>0</v>
      </c>
      <c r="D929" s="64">
        <v>0</v>
      </c>
      <c r="E929" s="64">
        <v>0</v>
      </c>
      <c r="F929" s="62">
        <f t="shared" si="265"/>
        <v>0</v>
      </c>
      <c r="G929" s="64">
        <v>0</v>
      </c>
      <c r="H929" s="65">
        <f t="shared" si="266"/>
        <v>0</v>
      </c>
      <c r="I929" s="51"/>
    </row>
    <row r="930" spans="1:9" ht="14.1" customHeight="1">
      <c r="A930" s="16" t="s">
        <v>24</v>
      </c>
      <c r="B930" s="2" t="s">
        <v>805</v>
      </c>
      <c r="C930" s="66">
        <f>SUM(C909:C929)</f>
        <v>0</v>
      </c>
      <c r="D930" s="66">
        <f t="shared" ref="D930" si="267">SUM(D909:D929)</f>
        <v>0</v>
      </c>
      <c r="E930" s="66">
        <f>SUM(E909:E929)</f>
        <v>0</v>
      </c>
      <c r="F930" s="66">
        <f>SUM(F909:F929)</f>
        <v>0</v>
      </c>
      <c r="G930" s="66">
        <f>SUM(G909:G929)</f>
        <v>0</v>
      </c>
      <c r="H930" s="67">
        <f>+G930-F930</f>
        <v>0</v>
      </c>
      <c r="I930" s="51"/>
    </row>
    <row r="931" spans="1:9" ht="14.1" customHeight="1">
      <c r="A931" s="16"/>
      <c r="B931" s="7"/>
      <c r="C931" s="62"/>
      <c r="D931" s="62"/>
      <c r="E931" s="62"/>
      <c r="F931" s="62"/>
      <c r="G931" s="62"/>
      <c r="H931" s="65"/>
      <c r="I931" s="51"/>
    </row>
    <row r="932" spans="1:9" ht="14.1" customHeight="1">
      <c r="A932" s="16" t="s">
        <v>106</v>
      </c>
      <c r="B932" s="7" t="s">
        <v>107</v>
      </c>
      <c r="C932" s="62"/>
      <c r="D932" s="62"/>
      <c r="E932" s="62"/>
      <c r="F932" s="62"/>
      <c r="G932" s="62"/>
      <c r="H932" s="62"/>
      <c r="I932" s="51"/>
    </row>
    <row r="933" spans="1:9" ht="14.1" customHeight="1">
      <c r="A933" s="16" t="s">
        <v>806</v>
      </c>
      <c r="B933" s="41" t="s">
        <v>807</v>
      </c>
      <c r="C933" s="64">
        <v>0</v>
      </c>
      <c r="D933" s="64">
        <v>0</v>
      </c>
      <c r="E933" s="64">
        <v>0</v>
      </c>
      <c r="F933" s="62">
        <f t="shared" ref="F933" si="268">+D933+E933</f>
        <v>0</v>
      </c>
      <c r="G933" s="64">
        <v>0</v>
      </c>
      <c r="H933" s="65">
        <f t="shared" ref="H933" si="269">+G933-F933</f>
        <v>0</v>
      </c>
      <c r="I933" s="51"/>
    </row>
    <row r="934" spans="1:9" ht="14.1" customHeight="1">
      <c r="A934" s="16" t="s">
        <v>808</v>
      </c>
      <c r="B934" s="41" t="s">
        <v>809</v>
      </c>
      <c r="C934" s="64">
        <v>0</v>
      </c>
      <c r="D934" s="64">
        <v>0</v>
      </c>
      <c r="E934" s="64">
        <v>0</v>
      </c>
      <c r="F934" s="62">
        <f t="shared" ref="F934:F940" si="270">+D934+E934</f>
        <v>0</v>
      </c>
      <c r="G934" s="64">
        <v>0</v>
      </c>
      <c r="H934" s="65">
        <f t="shared" ref="H934:H940" si="271">+G934-F934</f>
        <v>0</v>
      </c>
      <c r="I934" s="51"/>
    </row>
    <row r="935" spans="1:9" ht="14.1" customHeight="1">
      <c r="A935" s="16" t="s">
        <v>810</v>
      </c>
      <c r="B935" s="41" t="s">
        <v>811</v>
      </c>
      <c r="C935" s="64">
        <v>0</v>
      </c>
      <c r="D935" s="64">
        <v>0</v>
      </c>
      <c r="E935" s="64">
        <v>0</v>
      </c>
      <c r="F935" s="62">
        <f t="shared" si="270"/>
        <v>0</v>
      </c>
      <c r="G935" s="64">
        <v>0</v>
      </c>
      <c r="H935" s="65">
        <f t="shared" si="271"/>
        <v>0</v>
      </c>
      <c r="I935" s="51"/>
    </row>
    <row r="936" spans="1:9" ht="14.1" customHeight="1">
      <c r="A936" s="16" t="s">
        <v>812</v>
      </c>
      <c r="B936" s="41" t="s">
        <v>813</v>
      </c>
      <c r="C936" s="64">
        <v>0</v>
      </c>
      <c r="D936" s="64">
        <v>0</v>
      </c>
      <c r="E936" s="64">
        <v>0</v>
      </c>
      <c r="F936" s="62">
        <f t="shared" si="270"/>
        <v>0</v>
      </c>
      <c r="G936" s="64">
        <v>0</v>
      </c>
      <c r="H936" s="65">
        <f t="shared" si="271"/>
        <v>0</v>
      </c>
      <c r="I936" s="51"/>
    </row>
    <row r="937" spans="1:9" ht="14.1" customHeight="1">
      <c r="A937" s="16" t="s">
        <v>814</v>
      </c>
      <c r="B937" s="41" t="s">
        <v>815</v>
      </c>
      <c r="C937" s="64">
        <v>0</v>
      </c>
      <c r="D937" s="64">
        <v>0</v>
      </c>
      <c r="E937" s="64">
        <v>0</v>
      </c>
      <c r="F937" s="62">
        <f t="shared" si="270"/>
        <v>0</v>
      </c>
      <c r="G937" s="64">
        <v>0</v>
      </c>
      <c r="H937" s="65">
        <f t="shared" si="271"/>
        <v>0</v>
      </c>
      <c r="I937" s="51"/>
    </row>
    <row r="938" spans="1:9" ht="14.1" customHeight="1">
      <c r="A938" s="16" t="s">
        <v>816</v>
      </c>
      <c r="B938" s="41" t="s">
        <v>817</v>
      </c>
      <c r="C938" s="64">
        <v>0</v>
      </c>
      <c r="D938" s="64">
        <v>0</v>
      </c>
      <c r="E938" s="64">
        <v>0</v>
      </c>
      <c r="F938" s="62">
        <f t="shared" si="270"/>
        <v>0</v>
      </c>
      <c r="G938" s="64">
        <v>0</v>
      </c>
      <c r="H938" s="65">
        <f t="shared" si="271"/>
        <v>0</v>
      </c>
      <c r="I938" s="51"/>
    </row>
    <row r="939" spans="1:9" ht="14.1" customHeight="1">
      <c r="A939" s="16" t="s">
        <v>1518</v>
      </c>
      <c r="B939" s="41" t="s">
        <v>1317</v>
      </c>
      <c r="C939" s="64">
        <v>0</v>
      </c>
      <c r="D939" s="64">
        <v>0</v>
      </c>
      <c r="E939" s="64">
        <v>0</v>
      </c>
      <c r="F939" s="62">
        <f t="shared" si="270"/>
        <v>0</v>
      </c>
      <c r="G939" s="64">
        <v>0</v>
      </c>
      <c r="H939" s="65">
        <f t="shared" si="271"/>
        <v>0</v>
      </c>
      <c r="I939" s="51"/>
    </row>
    <row r="940" spans="1:9" ht="14.1" customHeight="1">
      <c r="A940" s="16" t="s">
        <v>818</v>
      </c>
      <c r="B940" s="30" t="s">
        <v>139</v>
      </c>
      <c r="C940" s="64">
        <v>0</v>
      </c>
      <c r="D940" s="64">
        <v>0</v>
      </c>
      <c r="E940" s="64">
        <v>0</v>
      </c>
      <c r="F940" s="62">
        <f t="shared" si="270"/>
        <v>0</v>
      </c>
      <c r="G940" s="64">
        <v>0</v>
      </c>
      <c r="H940" s="65">
        <f t="shared" si="271"/>
        <v>0</v>
      </c>
      <c r="I940" s="51"/>
    </row>
    <row r="941" spans="1:9" ht="14.1" customHeight="1">
      <c r="A941" s="16" t="s">
        <v>24</v>
      </c>
      <c r="B941" s="2" t="s">
        <v>819</v>
      </c>
      <c r="C941" s="66">
        <f>SUM(C933:C940)</f>
        <v>0</v>
      </c>
      <c r="D941" s="66">
        <f>SUM(D933:D940)</f>
        <v>0</v>
      </c>
      <c r="E941" s="66">
        <f t="shared" ref="E941:G941" si="272">SUM(E933:E940)</f>
        <v>0</v>
      </c>
      <c r="F941" s="66">
        <f t="shared" si="272"/>
        <v>0</v>
      </c>
      <c r="G941" s="66">
        <f t="shared" si="272"/>
        <v>0</v>
      </c>
      <c r="H941" s="67">
        <f>+G941-F941</f>
        <v>0</v>
      </c>
      <c r="I941" s="51"/>
    </row>
    <row r="942" spans="1:9" ht="14.1" customHeight="1">
      <c r="A942" s="16"/>
      <c r="B942" s="7"/>
      <c r="C942" s="62"/>
      <c r="D942" s="62"/>
      <c r="E942" s="62"/>
      <c r="F942" s="62"/>
      <c r="G942" s="62"/>
      <c r="H942" s="65"/>
      <c r="I942" s="51"/>
    </row>
    <row r="943" spans="1:9" ht="14.1" customHeight="1">
      <c r="A943" s="16" t="s">
        <v>108</v>
      </c>
      <c r="B943" s="7" t="s">
        <v>820</v>
      </c>
      <c r="C943" s="62"/>
      <c r="D943" s="62"/>
      <c r="E943" s="62"/>
      <c r="F943" s="62"/>
      <c r="G943" s="62"/>
      <c r="H943" s="62"/>
      <c r="I943" s="51"/>
    </row>
    <row r="944" spans="1:9" ht="14.1" customHeight="1">
      <c r="A944" s="16" t="s">
        <v>821</v>
      </c>
      <c r="B944" s="41" t="s">
        <v>1519</v>
      </c>
      <c r="C944" s="64">
        <v>0</v>
      </c>
      <c r="D944" s="64">
        <v>0</v>
      </c>
      <c r="E944" s="64">
        <v>0</v>
      </c>
      <c r="F944" s="62">
        <f>+D944+E944</f>
        <v>0</v>
      </c>
      <c r="G944" s="64">
        <v>0</v>
      </c>
      <c r="H944" s="65">
        <f t="shared" ref="H944:H963" si="273">+G944-F944</f>
        <v>0</v>
      </c>
      <c r="I944" s="51"/>
    </row>
    <row r="945" spans="1:9" ht="14.1" customHeight="1">
      <c r="A945" s="16" t="s">
        <v>822</v>
      </c>
      <c r="B945" s="41" t="s">
        <v>1685</v>
      </c>
      <c r="C945" s="64">
        <v>0</v>
      </c>
      <c r="D945" s="64">
        <v>0</v>
      </c>
      <c r="E945" s="64">
        <v>0</v>
      </c>
      <c r="F945" s="62">
        <f t="shared" ref="F945:F963" si="274">+D945+E945</f>
        <v>0</v>
      </c>
      <c r="G945" s="64">
        <v>0</v>
      </c>
      <c r="H945" s="65">
        <f t="shared" si="273"/>
        <v>0</v>
      </c>
      <c r="I945" s="51"/>
    </row>
    <row r="946" spans="1:9" ht="14.1" customHeight="1">
      <c r="A946" s="16" t="s">
        <v>823</v>
      </c>
      <c r="B946" s="41" t="s">
        <v>1686</v>
      </c>
      <c r="C946" s="64">
        <v>0</v>
      </c>
      <c r="D946" s="64">
        <v>0</v>
      </c>
      <c r="E946" s="64">
        <v>0</v>
      </c>
      <c r="F946" s="62">
        <f t="shared" si="274"/>
        <v>0</v>
      </c>
      <c r="G946" s="64">
        <v>0</v>
      </c>
      <c r="H946" s="65">
        <f t="shared" si="273"/>
        <v>0</v>
      </c>
      <c r="I946" s="51"/>
    </row>
    <row r="947" spans="1:9" ht="14.1" customHeight="1">
      <c r="A947" s="16" t="s">
        <v>824</v>
      </c>
      <c r="B947" s="41" t="s">
        <v>1687</v>
      </c>
      <c r="C947" s="64">
        <v>0</v>
      </c>
      <c r="D947" s="64">
        <v>0</v>
      </c>
      <c r="E947" s="64">
        <v>0</v>
      </c>
      <c r="F947" s="62">
        <f t="shared" si="274"/>
        <v>0</v>
      </c>
      <c r="G947" s="64">
        <v>0</v>
      </c>
      <c r="H947" s="65">
        <f t="shared" si="273"/>
        <v>0</v>
      </c>
      <c r="I947" s="51"/>
    </row>
    <row r="948" spans="1:9" ht="14.1" customHeight="1">
      <c r="A948" s="16" t="s">
        <v>825</v>
      </c>
      <c r="B948" s="41" t="s">
        <v>1688</v>
      </c>
      <c r="C948" s="64">
        <v>0</v>
      </c>
      <c r="D948" s="64">
        <v>0</v>
      </c>
      <c r="E948" s="64">
        <v>0</v>
      </c>
      <c r="F948" s="62">
        <f>+D948+E948</f>
        <v>0</v>
      </c>
      <c r="G948" s="64">
        <v>0</v>
      </c>
      <c r="H948" s="65">
        <f>+G948-F948</f>
        <v>0</v>
      </c>
      <c r="I948" s="51"/>
    </row>
    <row r="949" spans="1:9" ht="14.1" customHeight="1">
      <c r="A949" s="16" t="s">
        <v>826</v>
      </c>
      <c r="B949" s="41" t="s">
        <v>681</v>
      </c>
      <c r="C949" s="64">
        <v>0</v>
      </c>
      <c r="D949" s="64">
        <v>0</v>
      </c>
      <c r="E949" s="64">
        <v>0</v>
      </c>
      <c r="F949" s="62">
        <f t="shared" si="274"/>
        <v>0</v>
      </c>
      <c r="G949" s="64">
        <v>0</v>
      </c>
      <c r="H949" s="65">
        <f t="shared" si="273"/>
        <v>0</v>
      </c>
      <c r="I949" s="51"/>
    </row>
    <row r="950" spans="1:9" ht="14.1" customHeight="1">
      <c r="A950" s="16" t="s">
        <v>827</v>
      </c>
      <c r="B950" s="41" t="s">
        <v>1520</v>
      </c>
      <c r="C950" s="64">
        <v>0</v>
      </c>
      <c r="D950" s="64">
        <v>0</v>
      </c>
      <c r="E950" s="64">
        <v>0</v>
      </c>
      <c r="F950" s="62">
        <f t="shared" si="274"/>
        <v>0</v>
      </c>
      <c r="G950" s="64">
        <v>0</v>
      </c>
      <c r="H950" s="65">
        <f t="shared" si="273"/>
        <v>0</v>
      </c>
      <c r="I950" s="51"/>
    </row>
    <row r="951" spans="1:9" ht="14.1" customHeight="1">
      <c r="A951" s="16" t="s">
        <v>828</v>
      </c>
      <c r="B951" s="41" t="s">
        <v>829</v>
      </c>
      <c r="C951" s="64">
        <v>0</v>
      </c>
      <c r="D951" s="64">
        <v>0</v>
      </c>
      <c r="E951" s="64">
        <v>0</v>
      </c>
      <c r="F951" s="62">
        <f>+D951+E951</f>
        <v>0</v>
      </c>
      <c r="G951" s="64">
        <v>0</v>
      </c>
      <c r="H951" s="65">
        <f>+G951-F951</f>
        <v>0</v>
      </c>
      <c r="I951" s="51"/>
    </row>
    <row r="952" spans="1:9" ht="14.1" customHeight="1">
      <c r="A952" s="16" t="s">
        <v>830</v>
      </c>
      <c r="B952" s="41" t="s">
        <v>831</v>
      </c>
      <c r="C952" s="64">
        <v>0</v>
      </c>
      <c r="D952" s="64">
        <v>0</v>
      </c>
      <c r="E952" s="64">
        <v>0</v>
      </c>
      <c r="F952" s="62">
        <f t="shared" si="274"/>
        <v>0</v>
      </c>
      <c r="G952" s="64">
        <v>0</v>
      </c>
      <c r="H952" s="65">
        <f t="shared" si="273"/>
        <v>0</v>
      </c>
      <c r="I952" s="51"/>
    </row>
    <row r="953" spans="1:9" ht="14.1" customHeight="1">
      <c r="A953" s="16" t="s">
        <v>832</v>
      </c>
      <c r="B953" s="41" t="s">
        <v>833</v>
      </c>
      <c r="C953" s="64">
        <v>0</v>
      </c>
      <c r="D953" s="64">
        <v>0</v>
      </c>
      <c r="E953" s="64">
        <v>0</v>
      </c>
      <c r="F953" s="62">
        <f t="shared" si="274"/>
        <v>0</v>
      </c>
      <c r="G953" s="64">
        <v>0</v>
      </c>
      <c r="H953" s="65">
        <f t="shared" si="273"/>
        <v>0</v>
      </c>
      <c r="I953" s="51"/>
    </row>
    <row r="954" spans="1:9" ht="14.1" customHeight="1">
      <c r="A954" s="16" t="s">
        <v>834</v>
      </c>
      <c r="B954" s="41" t="s">
        <v>835</v>
      </c>
      <c r="C954" s="64">
        <v>0</v>
      </c>
      <c r="D954" s="64">
        <v>0</v>
      </c>
      <c r="E954" s="64">
        <v>0</v>
      </c>
      <c r="F954" s="62">
        <f t="shared" si="274"/>
        <v>0</v>
      </c>
      <c r="G954" s="64">
        <v>0</v>
      </c>
      <c r="H954" s="65">
        <f t="shared" si="273"/>
        <v>0</v>
      </c>
      <c r="I954" s="51"/>
    </row>
    <row r="955" spans="1:9" ht="14.1" customHeight="1">
      <c r="A955" s="16" t="s">
        <v>836</v>
      </c>
      <c r="B955" s="41" t="s">
        <v>837</v>
      </c>
      <c r="C955" s="64">
        <v>0</v>
      </c>
      <c r="D955" s="64">
        <v>0</v>
      </c>
      <c r="E955" s="64">
        <v>0</v>
      </c>
      <c r="F955" s="62">
        <f>+D955+E955</f>
        <v>0</v>
      </c>
      <c r="G955" s="64">
        <v>0</v>
      </c>
      <c r="H955" s="65">
        <f>+G955-F955</f>
        <v>0</v>
      </c>
      <c r="I955" s="51"/>
    </row>
    <row r="956" spans="1:9" ht="14.1" customHeight="1">
      <c r="A956" s="16" t="s">
        <v>838</v>
      </c>
      <c r="B956" s="41" t="s">
        <v>839</v>
      </c>
      <c r="C956" s="64">
        <v>0</v>
      </c>
      <c r="D956" s="64">
        <v>0</v>
      </c>
      <c r="E956" s="64">
        <v>0</v>
      </c>
      <c r="F956" s="62">
        <f>+D956+E956</f>
        <v>0</v>
      </c>
      <c r="G956" s="64">
        <v>0</v>
      </c>
      <c r="H956" s="65">
        <f>+G956-F956</f>
        <v>0</v>
      </c>
      <c r="I956" s="51"/>
    </row>
    <row r="957" spans="1:9" ht="14.1" customHeight="1">
      <c r="A957" s="16" t="s">
        <v>840</v>
      </c>
      <c r="B957" s="41" t="s">
        <v>1689</v>
      </c>
      <c r="C957" s="64">
        <v>0</v>
      </c>
      <c r="D957" s="64">
        <v>0</v>
      </c>
      <c r="E957" s="64">
        <v>0</v>
      </c>
      <c r="F957" s="62">
        <f t="shared" si="274"/>
        <v>0</v>
      </c>
      <c r="G957" s="64">
        <v>0</v>
      </c>
      <c r="H957" s="65">
        <f t="shared" si="273"/>
        <v>0</v>
      </c>
      <c r="I957" s="51"/>
    </row>
    <row r="958" spans="1:9" ht="14.1" customHeight="1">
      <c r="A958" s="16" t="s">
        <v>841</v>
      </c>
      <c r="B958" s="41" t="s">
        <v>842</v>
      </c>
      <c r="C958" s="64">
        <v>0</v>
      </c>
      <c r="D958" s="64">
        <v>0</v>
      </c>
      <c r="E958" s="64">
        <v>0</v>
      </c>
      <c r="F958" s="62">
        <f>+D958+E958</f>
        <v>0</v>
      </c>
      <c r="G958" s="64">
        <v>0</v>
      </c>
      <c r="H958" s="65">
        <f>+G958-F958</f>
        <v>0</v>
      </c>
      <c r="I958" s="51"/>
    </row>
    <row r="959" spans="1:9" ht="14.1" customHeight="1">
      <c r="A959" s="16" t="s">
        <v>843</v>
      </c>
      <c r="B959" s="41" t="s">
        <v>844</v>
      </c>
      <c r="C959" s="64">
        <v>0</v>
      </c>
      <c r="D959" s="64">
        <v>0</v>
      </c>
      <c r="E959" s="64">
        <v>0</v>
      </c>
      <c r="F959" s="62">
        <f t="shared" si="274"/>
        <v>0</v>
      </c>
      <c r="G959" s="64">
        <v>0</v>
      </c>
      <c r="H959" s="65">
        <f t="shared" si="273"/>
        <v>0</v>
      </c>
      <c r="I959" s="51"/>
    </row>
    <row r="960" spans="1:9" ht="14.1" customHeight="1">
      <c r="A960" s="16" t="s">
        <v>845</v>
      </c>
      <c r="B960" s="41" t="s">
        <v>846</v>
      </c>
      <c r="C960" s="64">
        <v>0</v>
      </c>
      <c r="D960" s="64">
        <v>0</v>
      </c>
      <c r="E960" s="64">
        <v>0</v>
      </c>
      <c r="F960" s="62">
        <f>+D960+E960</f>
        <v>0</v>
      </c>
      <c r="G960" s="64">
        <v>0</v>
      </c>
      <c r="H960" s="65">
        <f>+G960-F960</f>
        <v>0</v>
      </c>
      <c r="I960" s="51"/>
    </row>
    <row r="961" spans="1:9" ht="14.1" customHeight="1">
      <c r="A961" s="16" t="s">
        <v>847</v>
      </c>
      <c r="B961" s="41" t="s">
        <v>848</v>
      </c>
      <c r="C961" s="64">
        <v>0</v>
      </c>
      <c r="D961" s="64">
        <v>0</v>
      </c>
      <c r="E961" s="64">
        <v>0</v>
      </c>
      <c r="F961" s="62">
        <f>+D961+E961</f>
        <v>0</v>
      </c>
      <c r="G961" s="64">
        <v>0</v>
      </c>
      <c r="H961" s="65">
        <f>+G961-F961</f>
        <v>0</v>
      </c>
      <c r="I961" s="51"/>
    </row>
    <row r="962" spans="1:9" ht="14.1" customHeight="1">
      <c r="A962" s="16" t="s">
        <v>849</v>
      </c>
      <c r="B962" s="41" t="s">
        <v>758</v>
      </c>
      <c r="C962" s="64">
        <v>0</v>
      </c>
      <c r="D962" s="64">
        <v>0</v>
      </c>
      <c r="E962" s="64">
        <v>0</v>
      </c>
      <c r="F962" s="62">
        <f t="shared" si="274"/>
        <v>0</v>
      </c>
      <c r="G962" s="64">
        <v>0</v>
      </c>
      <c r="H962" s="65">
        <f t="shared" si="273"/>
        <v>0</v>
      </c>
      <c r="I962" s="51"/>
    </row>
    <row r="963" spans="1:9" ht="14.1" customHeight="1">
      <c r="A963" s="16" t="s">
        <v>850</v>
      </c>
      <c r="B963" s="30" t="s">
        <v>355</v>
      </c>
      <c r="C963" s="64">
        <v>0</v>
      </c>
      <c r="D963" s="64">
        <v>0</v>
      </c>
      <c r="E963" s="64">
        <v>0</v>
      </c>
      <c r="F963" s="62">
        <f t="shared" si="274"/>
        <v>0</v>
      </c>
      <c r="G963" s="64">
        <v>0</v>
      </c>
      <c r="H963" s="65">
        <f t="shared" si="273"/>
        <v>0</v>
      </c>
      <c r="I963" s="51"/>
    </row>
    <row r="964" spans="1:9" ht="14.1" customHeight="1">
      <c r="A964" s="16" t="s">
        <v>24</v>
      </c>
      <c r="B964" s="2" t="s">
        <v>851</v>
      </c>
      <c r="C964" s="66">
        <f t="shared" ref="C964:G964" si="275">SUM(C944:C963)</f>
        <v>0</v>
      </c>
      <c r="D964" s="66">
        <f t="shared" ref="D964" si="276">SUM(D944:D963)</f>
        <v>0</v>
      </c>
      <c r="E964" s="66">
        <f t="shared" si="275"/>
        <v>0</v>
      </c>
      <c r="F964" s="66">
        <f t="shared" si="275"/>
        <v>0</v>
      </c>
      <c r="G964" s="66">
        <f t="shared" si="275"/>
        <v>0</v>
      </c>
      <c r="H964" s="67">
        <f>+G964-F964</f>
        <v>0</v>
      </c>
      <c r="I964" s="51"/>
    </row>
    <row r="965" spans="1:9" ht="14.1" customHeight="1">
      <c r="A965" s="16"/>
      <c r="B965" s="7"/>
      <c r="C965" s="62"/>
      <c r="D965" s="62"/>
      <c r="E965" s="62"/>
      <c r="F965" s="62"/>
      <c r="G965" s="62"/>
      <c r="H965" s="65"/>
      <c r="I965" s="51"/>
    </row>
    <row r="966" spans="1:9" ht="14.1" customHeight="1">
      <c r="A966" s="16" t="s">
        <v>109</v>
      </c>
      <c r="B966" s="7" t="s">
        <v>852</v>
      </c>
      <c r="C966" s="62"/>
      <c r="D966" s="62"/>
      <c r="E966" s="62"/>
      <c r="F966" s="62"/>
      <c r="G966" s="62"/>
      <c r="H966" s="62"/>
      <c r="I966" s="51"/>
    </row>
    <row r="967" spans="1:9" ht="14.1" customHeight="1">
      <c r="A967" s="16" t="s">
        <v>853</v>
      </c>
      <c r="B967" s="41" t="s">
        <v>854</v>
      </c>
      <c r="C967" s="64">
        <v>0</v>
      </c>
      <c r="D967" s="64">
        <v>0</v>
      </c>
      <c r="E967" s="64">
        <v>0</v>
      </c>
      <c r="F967" s="62">
        <f>+D967+E967</f>
        <v>0</v>
      </c>
      <c r="G967" s="64">
        <v>0</v>
      </c>
      <c r="H967" s="65">
        <f t="shared" ref="H967:H976" si="277">+G967-F967</f>
        <v>0</v>
      </c>
      <c r="I967" s="51"/>
    </row>
    <row r="968" spans="1:9" ht="14.1" customHeight="1">
      <c r="A968" s="16" t="s">
        <v>855</v>
      </c>
      <c r="B968" s="41" t="s">
        <v>856</v>
      </c>
      <c r="C968" s="64">
        <v>0</v>
      </c>
      <c r="D968" s="64">
        <v>0</v>
      </c>
      <c r="E968" s="64">
        <v>0</v>
      </c>
      <c r="F968" s="62">
        <f t="shared" ref="F968:F976" si="278">+D968+E968</f>
        <v>0</v>
      </c>
      <c r="G968" s="64">
        <v>0</v>
      </c>
      <c r="H968" s="65">
        <f t="shared" si="277"/>
        <v>0</v>
      </c>
      <c r="I968" s="51"/>
    </row>
    <row r="969" spans="1:9" ht="14.1" customHeight="1">
      <c r="A969" s="16" t="s">
        <v>857</v>
      </c>
      <c r="B969" s="41" t="s">
        <v>1690</v>
      </c>
      <c r="C969" s="64">
        <v>0</v>
      </c>
      <c r="D969" s="64">
        <v>0</v>
      </c>
      <c r="E969" s="64">
        <v>0</v>
      </c>
      <c r="F969" s="62">
        <f t="shared" si="278"/>
        <v>0</v>
      </c>
      <c r="G969" s="64">
        <v>0</v>
      </c>
      <c r="H969" s="65">
        <f t="shared" si="277"/>
        <v>0</v>
      </c>
      <c r="I969" s="51"/>
    </row>
    <row r="970" spans="1:9" ht="14.1" customHeight="1">
      <c r="A970" s="16" t="s">
        <v>858</v>
      </c>
      <c r="B970" s="41" t="s">
        <v>859</v>
      </c>
      <c r="C970" s="64">
        <v>0</v>
      </c>
      <c r="D970" s="64">
        <v>0</v>
      </c>
      <c r="E970" s="64">
        <v>0</v>
      </c>
      <c r="F970" s="62">
        <f t="shared" si="278"/>
        <v>0</v>
      </c>
      <c r="G970" s="64">
        <v>0</v>
      </c>
      <c r="H970" s="65">
        <f t="shared" si="277"/>
        <v>0</v>
      </c>
      <c r="I970" s="51"/>
    </row>
    <row r="971" spans="1:9" ht="14.1" customHeight="1">
      <c r="A971" s="16" t="s">
        <v>860</v>
      </c>
      <c r="B971" s="41" t="s">
        <v>861</v>
      </c>
      <c r="C971" s="64">
        <v>0</v>
      </c>
      <c r="D971" s="64">
        <v>0</v>
      </c>
      <c r="E971" s="64">
        <v>0</v>
      </c>
      <c r="F971" s="62">
        <f t="shared" si="278"/>
        <v>0</v>
      </c>
      <c r="G971" s="64">
        <v>0</v>
      </c>
      <c r="H971" s="65">
        <f t="shared" si="277"/>
        <v>0</v>
      </c>
      <c r="I971" s="51"/>
    </row>
    <row r="972" spans="1:9" ht="14.1" customHeight="1">
      <c r="A972" s="16" t="s">
        <v>862</v>
      </c>
      <c r="B972" s="41" t="s">
        <v>1691</v>
      </c>
      <c r="C972" s="64">
        <v>0</v>
      </c>
      <c r="D972" s="64">
        <v>0</v>
      </c>
      <c r="E972" s="64">
        <v>0</v>
      </c>
      <c r="F972" s="62">
        <f t="shared" si="278"/>
        <v>0</v>
      </c>
      <c r="G972" s="64">
        <v>0</v>
      </c>
      <c r="H972" s="65">
        <f t="shared" si="277"/>
        <v>0</v>
      </c>
      <c r="I972" s="51"/>
    </row>
    <row r="973" spans="1:9" ht="14.1" customHeight="1">
      <c r="A973" s="16" t="s">
        <v>864</v>
      </c>
      <c r="B973" s="41" t="s">
        <v>865</v>
      </c>
      <c r="C973" s="64">
        <v>0</v>
      </c>
      <c r="D973" s="64">
        <v>0</v>
      </c>
      <c r="E973" s="64">
        <v>0</v>
      </c>
      <c r="F973" s="62">
        <f t="shared" si="278"/>
        <v>0</v>
      </c>
      <c r="G973" s="64">
        <v>0</v>
      </c>
      <c r="H973" s="65">
        <f t="shared" si="277"/>
        <v>0</v>
      </c>
      <c r="I973" s="51"/>
    </row>
    <row r="974" spans="1:9" ht="14.1" customHeight="1">
      <c r="A974" s="16" t="s">
        <v>866</v>
      </c>
      <c r="B974" s="41" t="s">
        <v>867</v>
      </c>
      <c r="C974" s="64">
        <v>0</v>
      </c>
      <c r="D974" s="64">
        <v>0</v>
      </c>
      <c r="E974" s="64">
        <v>0</v>
      </c>
      <c r="F974" s="62">
        <f t="shared" si="278"/>
        <v>0</v>
      </c>
      <c r="G974" s="64">
        <v>0</v>
      </c>
      <c r="H974" s="65">
        <f t="shared" si="277"/>
        <v>0</v>
      </c>
      <c r="I974" s="51"/>
    </row>
    <row r="975" spans="1:9" ht="14.1" customHeight="1">
      <c r="A975" s="16" t="s">
        <v>868</v>
      </c>
      <c r="B975" s="41" t="s">
        <v>1692</v>
      </c>
      <c r="C975" s="64">
        <v>0</v>
      </c>
      <c r="D975" s="64">
        <v>0</v>
      </c>
      <c r="E975" s="64">
        <v>0</v>
      </c>
      <c r="F975" s="62">
        <f t="shared" si="278"/>
        <v>0</v>
      </c>
      <c r="G975" s="64">
        <v>0</v>
      </c>
      <c r="H975" s="65">
        <f t="shared" si="277"/>
        <v>0</v>
      </c>
      <c r="I975" s="51"/>
    </row>
    <row r="976" spans="1:9" ht="14.1" customHeight="1">
      <c r="A976" s="16" t="s">
        <v>870</v>
      </c>
      <c r="B976" s="30" t="s">
        <v>355</v>
      </c>
      <c r="C976" s="64">
        <v>0</v>
      </c>
      <c r="D976" s="64">
        <v>0</v>
      </c>
      <c r="E976" s="64">
        <v>0</v>
      </c>
      <c r="F976" s="62">
        <f t="shared" si="278"/>
        <v>0</v>
      </c>
      <c r="G976" s="64">
        <v>0</v>
      </c>
      <c r="H976" s="65">
        <f t="shared" si="277"/>
        <v>0</v>
      </c>
      <c r="I976" s="51"/>
    </row>
    <row r="977" spans="1:9" ht="14.1" customHeight="1">
      <c r="A977" s="16" t="s">
        <v>24</v>
      </c>
      <c r="B977" s="2" t="s">
        <v>871</v>
      </c>
      <c r="C977" s="66">
        <f t="shared" ref="C977:G977" si="279">SUM(C967:C976)</f>
        <v>0</v>
      </c>
      <c r="D977" s="66">
        <f t="shared" ref="D977" si="280">SUM(D967:D976)</f>
        <v>0</v>
      </c>
      <c r="E977" s="66">
        <f t="shared" si="279"/>
        <v>0</v>
      </c>
      <c r="F977" s="66">
        <f t="shared" si="279"/>
        <v>0</v>
      </c>
      <c r="G977" s="66">
        <f t="shared" si="279"/>
        <v>0</v>
      </c>
      <c r="H977" s="67">
        <f>+G977-F977</f>
        <v>0</v>
      </c>
      <c r="I977" s="51"/>
    </row>
    <row r="978" spans="1:9" ht="14.1" customHeight="1">
      <c r="A978" s="16"/>
      <c r="B978" s="7"/>
      <c r="C978" s="62"/>
      <c r="D978" s="62"/>
      <c r="E978" s="62"/>
      <c r="F978" s="62"/>
      <c r="G978" s="62"/>
      <c r="H978" s="65"/>
      <c r="I978" s="51"/>
    </row>
    <row r="979" spans="1:9" ht="14.1" customHeight="1">
      <c r="A979" s="16" t="s">
        <v>110</v>
      </c>
      <c r="B979" s="7" t="s">
        <v>111</v>
      </c>
      <c r="C979" s="62"/>
      <c r="D979" s="62"/>
      <c r="E979" s="62"/>
      <c r="F979" s="62"/>
      <c r="G979" s="62"/>
      <c r="H979" s="62"/>
      <c r="I979" s="51"/>
    </row>
    <row r="980" spans="1:9" ht="14.1" customHeight="1">
      <c r="A980" s="16" t="s">
        <v>872</v>
      </c>
      <c r="B980" s="41" t="s">
        <v>873</v>
      </c>
      <c r="C980" s="64">
        <v>0</v>
      </c>
      <c r="D980" s="64">
        <v>0</v>
      </c>
      <c r="E980" s="64">
        <v>0</v>
      </c>
      <c r="F980" s="62">
        <f>+D980+E980</f>
        <v>0</v>
      </c>
      <c r="G980" s="64">
        <v>0</v>
      </c>
      <c r="H980" s="65">
        <f t="shared" ref="H980:H997" si="281">+G980-F980</f>
        <v>0</v>
      </c>
      <c r="I980" s="51"/>
    </row>
    <row r="981" spans="1:9" ht="14.1" customHeight="1">
      <c r="A981" s="16" t="s">
        <v>874</v>
      </c>
      <c r="B981" s="41" t="s">
        <v>875</v>
      </c>
      <c r="C981" s="64">
        <v>0</v>
      </c>
      <c r="D981" s="64">
        <v>0</v>
      </c>
      <c r="E981" s="64">
        <v>0</v>
      </c>
      <c r="F981" s="62">
        <f t="shared" ref="F981:F997" si="282">+D981+E981</f>
        <v>0</v>
      </c>
      <c r="G981" s="64">
        <v>0</v>
      </c>
      <c r="H981" s="65">
        <f t="shared" si="281"/>
        <v>0</v>
      </c>
      <c r="I981" s="51"/>
    </row>
    <row r="982" spans="1:9" ht="14.1" customHeight="1">
      <c r="A982" s="16" t="s">
        <v>876</v>
      </c>
      <c r="B982" s="41" t="s">
        <v>1693</v>
      </c>
      <c r="C982" s="64">
        <v>0</v>
      </c>
      <c r="D982" s="64">
        <v>0</v>
      </c>
      <c r="E982" s="64">
        <v>0</v>
      </c>
      <c r="F982" s="62">
        <f t="shared" si="282"/>
        <v>0</v>
      </c>
      <c r="G982" s="64">
        <v>0</v>
      </c>
      <c r="H982" s="65">
        <f t="shared" si="281"/>
        <v>0</v>
      </c>
      <c r="I982" s="51"/>
    </row>
    <row r="983" spans="1:9" ht="14.1" customHeight="1">
      <c r="A983" s="16" t="s">
        <v>878</v>
      </c>
      <c r="B983" s="41" t="s">
        <v>879</v>
      </c>
      <c r="C983" s="64">
        <v>0</v>
      </c>
      <c r="D983" s="64">
        <v>0</v>
      </c>
      <c r="E983" s="64">
        <v>0</v>
      </c>
      <c r="F983" s="62">
        <f t="shared" si="282"/>
        <v>0</v>
      </c>
      <c r="G983" s="64">
        <v>0</v>
      </c>
      <c r="H983" s="65">
        <f t="shared" si="281"/>
        <v>0</v>
      </c>
      <c r="I983" s="51"/>
    </row>
    <row r="984" spans="1:9" ht="14.1" customHeight="1">
      <c r="A984" s="16" t="s">
        <v>880</v>
      </c>
      <c r="B984" s="41" t="s">
        <v>881</v>
      </c>
      <c r="C984" s="64">
        <v>0</v>
      </c>
      <c r="D984" s="64">
        <v>0</v>
      </c>
      <c r="E984" s="64">
        <v>0</v>
      </c>
      <c r="F984" s="62">
        <f t="shared" si="282"/>
        <v>0</v>
      </c>
      <c r="G984" s="64">
        <v>0</v>
      </c>
      <c r="H984" s="65">
        <f t="shared" si="281"/>
        <v>0</v>
      </c>
      <c r="I984" s="51"/>
    </row>
    <row r="985" spans="1:9" ht="14.1" customHeight="1">
      <c r="A985" s="16" t="s">
        <v>882</v>
      </c>
      <c r="B985" s="41" t="s">
        <v>883</v>
      </c>
      <c r="C985" s="64">
        <v>0</v>
      </c>
      <c r="D985" s="64">
        <v>0</v>
      </c>
      <c r="E985" s="64">
        <v>0</v>
      </c>
      <c r="F985" s="62">
        <f t="shared" si="282"/>
        <v>0</v>
      </c>
      <c r="G985" s="64">
        <v>0</v>
      </c>
      <c r="H985" s="65">
        <f t="shared" si="281"/>
        <v>0</v>
      </c>
      <c r="I985" s="51"/>
    </row>
    <row r="986" spans="1:9" ht="14.1" customHeight="1">
      <c r="A986" s="16" t="s">
        <v>884</v>
      </c>
      <c r="B986" s="41" t="s">
        <v>1694</v>
      </c>
      <c r="C986" s="64">
        <v>0</v>
      </c>
      <c r="D986" s="64">
        <v>0</v>
      </c>
      <c r="E986" s="64">
        <v>0</v>
      </c>
      <c r="F986" s="62">
        <f t="shared" si="282"/>
        <v>0</v>
      </c>
      <c r="G986" s="64">
        <v>0</v>
      </c>
      <c r="H986" s="65">
        <f t="shared" si="281"/>
        <v>0</v>
      </c>
      <c r="I986" s="51"/>
    </row>
    <row r="987" spans="1:9" ht="14.1" customHeight="1">
      <c r="A987" s="16" t="s">
        <v>885</v>
      </c>
      <c r="B987" s="41" t="s">
        <v>886</v>
      </c>
      <c r="C987" s="64">
        <v>0</v>
      </c>
      <c r="D987" s="64">
        <v>0</v>
      </c>
      <c r="E987" s="64">
        <v>0</v>
      </c>
      <c r="F987" s="62">
        <f t="shared" si="282"/>
        <v>0</v>
      </c>
      <c r="G987" s="64">
        <v>0</v>
      </c>
      <c r="H987" s="65">
        <f t="shared" si="281"/>
        <v>0</v>
      </c>
      <c r="I987" s="51"/>
    </row>
    <row r="988" spans="1:9" ht="14.1" customHeight="1">
      <c r="A988" s="16" t="s">
        <v>887</v>
      </c>
      <c r="B988" s="41" t="s">
        <v>888</v>
      </c>
      <c r="C988" s="64">
        <v>0</v>
      </c>
      <c r="D988" s="64">
        <v>0</v>
      </c>
      <c r="E988" s="64">
        <v>0</v>
      </c>
      <c r="F988" s="62">
        <f t="shared" si="282"/>
        <v>0</v>
      </c>
      <c r="G988" s="64">
        <v>0</v>
      </c>
      <c r="H988" s="65">
        <f t="shared" si="281"/>
        <v>0</v>
      </c>
      <c r="I988" s="51"/>
    </row>
    <row r="989" spans="1:9" ht="14.1" customHeight="1">
      <c r="A989" s="16" t="s">
        <v>889</v>
      </c>
      <c r="B989" s="41" t="s">
        <v>890</v>
      </c>
      <c r="C989" s="64">
        <v>0</v>
      </c>
      <c r="D989" s="64">
        <v>0</v>
      </c>
      <c r="E989" s="64">
        <v>0</v>
      </c>
      <c r="F989" s="62">
        <f t="shared" si="282"/>
        <v>0</v>
      </c>
      <c r="G989" s="64">
        <v>0</v>
      </c>
      <c r="H989" s="65">
        <f t="shared" si="281"/>
        <v>0</v>
      </c>
      <c r="I989" s="51"/>
    </row>
    <row r="990" spans="1:9" ht="14.1" customHeight="1">
      <c r="A990" s="16" t="s">
        <v>891</v>
      </c>
      <c r="B990" s="41" t="s">
        <v>892</v>
      </c>
      <c r="C990" s="64">
        <v>0</v>
      </c>
      <c r="D990" s="64">
        <v>0</v>
      </c>
      <c r="E990" s="64">
        <v>0</v>
      </c>
      <c r="F990" s="62">
        <f t="shared" si="282"/>
        <v>0</v>
      </c>
      <c r="G990" s="64">
        <v>0</v>
      </c>
      <c r="H990" s="65">
        <f t="shared" si="281"/>
        <v>0</v>
      </c>
      <c r="I990" s="51"/>
    </row>
    <row r="991" spans="1:9" ht="14.1" customHeight="1">
      <c r="A991" s="16" t="s">
        <v>893</v>
      </c>
      <c r="B991" s="41" t="s">
        <v>894</v>
      </c>
      <c r="C991" s="64">
        <v>0</v>
      </c>
      <c r="D991" s="64">
        <v>0</v>
      </c>
      <c r="E991" s="64">
        <v>0</v>
      </c>
      <c r="F991" s="62">
        <f>+D991+E991</f>
        <v>0</v>
      </c>
      <c r="G991" s="64">
        <v>0</v>
      </c>
      <c r="H991" s="65">
        <f>+G991-F991</f>
        <v>0</v>
      </c>
      <c r="I991" s="51"/>
    </row>
    <row r="992" spans="1:9" ht="14.1" customHeight="1">
      <c r="A992" s="16" t="s">
        <v>895</v>
      </c>
      <c r="B992" s="41" t="s">
        <v>896</v>
      </c>
      <c r="C992" s="64">
        <v>0</v>
      </c>
      <c r="D992" s="64">
        <v>0</v>
      </c>
      <c r="E992" s="64">
        <v>0</v>
      </c>
      <c r="F992" s="62">
        <f t="shared" si="282"/>
        <v>0</v>
      </c>
      <c r="G992" s="64">
        <v>0</v>
      </c>
      <c r="H992" s="65">
        <f t="shared" si="281"/>
        <v>0</v>
      </c>
      <c r="I992" s="51"/>
    </row>
    <row r="993" spans="1:9" ht="14.1" customHeight="1">
      <c r="A993" s="16" t="s">
        <v>897</v>
      </c>
      <c r="B993" s="41" t="s">
        <v>1695</v>
      </c>
      <c r="C993" s="64">
        <v>0</v>
      </c>
      <c r="D993" s="64">
        <v>0</v>
      </c>
      <c r="E993" s="64">
        <v>0</v>
      </c>
      <c r="F993" s="62">
        <f t="shared" si="282"/>
        <v>0</v>
      </c>
      <c r="G993" s="64">
        <v>0</v>
      </c>
      <c r="H993" s="65">
        <f t="shared" si="281"/>
        <v>0</v>
      </c>
      <c r="I993" s="51"/>
    </row>
    <row r="994" spans="1:9" ht="14.1" customHeight="1">
      <c r="A994" s="16" t="s">
        <v>898</v>
      </c>
      <c r="B994" s="41" t="s">
        <v>899</v>
      </c>
      <c r="C994" s="64">
        <v>0</v>
      </c>
      <c r="D994" s="64">
        <v>0</v>
      </c>
      <c r="E994" s="64">
        <v>0</v>
      </c>
      <c r="F994" s="62">
        <f>+D994+E994</f>
        <v>0</v>
      </c>
      <c r="G994" s="64">
        <v>0</v>
      </c>
      <c r="H994" s="65">
        <f>+G994-F994</f>
        <v>0</v>
      </c>
      <c r="I994" s="51"/>
    </row>
    <row r="995" spans="1:9" ht="14.1" customHeight="1">
      <c r="A995" s="16" t="s">
        <v>900</v>
      </c>
      <c r="B995" s="41" t="s">
        <v>1696</v>
      </c>
      <c r="C995" s="64">
        <v>0</v>
      </c>
      <c r="D995" s="64">
        <v>0</v>
      </c>
      <c r="E995" s="64">
        <v>0</v>
      </c>
      <c r="F995" s="62">
        <f>+D995+E995</f>
        <v>0</v>
      </c>
      <c r="G995" s="64">
        <v>0</v>
      </c>
      <c r="H995" s="65">
        <f t="shared" si="281"/>
        <v>0</v>
      </c>
      <c r="I995" s="51"/>
    </row>
    <row r="996" spans="1:9" ht="14.1" customHeight="1">
      <c r="A996" s="16" t="s">
        <v>901</v>
      </c>
      <c r="B996" s="41" t="s">
        <v>902</v>
      </c>
      <c r="C996" s="64">
        <v>0</v>
      </c>
      <c r="D996" s="64">
        <v>0</v>
      </c>
      <c r="E996" s="64">
        <v>0</v>
      </c>
      <c r="F996" s="62">
        <f>+D996+E996</f>
        <v>0</v>
      </c>
      <c r="G996" s="64">
        <v>0</v>
      </c>
      <c r="H996" s="65">
        <f t="shared" si="281"/>
        <v>0</v>
      </c>
      <c r="I996" s="51"/>
    </row>
    <row r="997" spans="1:9" ht="14.1" customHeight="1">
      <c r="A997" s="16" t="s">
        <v>903</v>
      </c>
      <c r="B997" s="30" t="s">
        <v>139</v>
      </c>
      <c r="C997" s="64">
        <v>0</v>
      </c>
      <c r="D997" s="64">
        <v>0</v>
      </c>
      <c r="E997" s="64">
        <v>0</v>
      </c>
      <c r="F997" s="62">
        <f t="shared" si="282"/>
        <v>0</v>
      </c>
      <c r="G997" s="64">
        <v>0</v>
      </c>
      <c r="H997" s="65">
        <f t="shared" si="281"/>
        <v>0</v>
      </c>
      <c r="I997" s="51"/>
    </row>
    <row r="998" spans="1:9" ht="14.1" customHeight="1">
      <c r="A998" s="16" t="s">
        <v>24</v>
      </c>
      <c r="B998" s="2" t="s">
        <v>904</v>
      </c>
      <c r="C998" s="66">
        <f t="shared" ref="C998:G998" si="283">SUM(C980:C997)</f>
        <v>0</v>
      </c>
      <c r="D998" s="66">
        <f t="shared" ref="D998" si="284">SUM(D980:D997)</f>
        <v>0</v>
      </c>
      <c r="E998" s="66">
        <f t="shared" si="283"/>
        <v>0</v>
      </c>
      <c r="F998" s="66">
        <f t="shared" si="283"/>
        <v>0</v>
      </c>
      <c r="G998" s="66">
        <f t="shared" si="283"/>
        <v>0</v>
      </c>
      <c r="H998" s="67">
        <f>+G998-F998</f>
        <v>0</v>
      </c>
      <c r="I998" s="51"/>
    </row>
    <row r="999" spans="1:9" ht="14.1" customHeight="1">
      <c r="A999" s="16"/>
      <c r="B999" s="7"/>
      <c r="C999" s="62"/>
      <c r="D999" s="62"/>
      <c r="E999" s="62"/>
      <c r="F999" s="62"/>
      <c r="G999" s="62"/>
      <c r="H999" s="65"/>
      <c r="I999" s="51"/>
    </row>
    <row r="1000" spans="1:9" ht="14.1" customHeight="1">
      <c r="A1000" s="16" t="s">
        <v>112</v>
      </c>
      <c r="B1000" s="7" t="s">
        <v>113</v>
      </c>
      <c r="C1000" s="62"/>
      <c r="D1000" s="62"/>
      <c r="E1000" s="62"/>
      <c r="F1000" s="62"/>
      <c r="G1000" s="62"/>
      <c r="H1000" s="62"/>
      <c r="I1000" s="51"/>
    </row>
    <row r="1001" spans="1:9" ht="14.1" customHeight="1">
      <c r="A1001" s="16" t="s">
        <v>905</v>
      </c>
      <c r="B1001" s="41" t="s">
        <v>906</v>
      </c>
      <c r="C1001" s="64">
        <v>0</v>
      </c>
      <c r="D1001" s="64">
        <v>0</v>
      </c>
      <c r="E1001" s="64">
        <v>0</v>
      </c>
      <c r="F1001" s="62">
        <f>+D1001+E1001</f>
        <v>0</v>
      </c>
      <c r="G1001" s="64">
        <v>0</v>
      </c>
      <c r="H1001" s="65">
        <f t="shared" ref="H1001:H1020" si="285">+G1001-F1001</f>
        <v>0</v>
      </c>
      <c r="I1001" s="51"/>
    </row>
    <row r="1002" spans="1:9" ht="14.1" customHeight="1">
      <c r="A1002" s="16" t="s">
        <v>907</v>
      </c>
      <c r="B1002" s="41" t="s">
        <v>1697</v>
      </c>
      <c r="C1002" s="64">
        <v>0</v>
      </c>
      <c r="D1002" s="64">
        <v>0</v>
      </c>
      <c r="E1002" s="64">
        <v>0</v>
      </c>
      <c r="F1002" s="62">
        <f t="shared" ref="F1002:F1020" si="286">+D1002+E1002</f>
        <v>0</v>
      </c>
      <c r="G1002" s="64">
        <v>0</v>
      </c>
      <c r="H1002" s="65">
        <f t="shared" si="285"/>
        <v>0</v>
      </c>
      <c r="I1002" s="51"/>
    </row>
    <row r="1003" spans="1:9" ht="14.1" customHeight="1">
      <c r="A1003" s="16" t="s">
        <v>908</v>
      </c>
      <c r="B1003" s="41" t="s">
        <v>1698</v>
      </c>
      <c r="C1003" s="64">
        <v>0</v>
      </c>
      <c r="D1003" s="64">
        <v>0</v>
      </c>
      <c r="E1003" s="64">
        <v>0</v>
      </c>
      <c r="F1003" s="62">
        <f t="shared" si="286"/>
        <v>0</v>
      </c>
      <c r="G1003" s="64">
        <v>0</v>
      </c>
      <c r="H1003" s="65">
        <f t="shared" si="285"/>
        <v>0</v>
      </c>
      <c r="I1003" s="51"/>
    </row>
    <row r="1004" spans="1:9" ht="14.1" customHeight="1">
      <c r="A1004" s="16" t="s">
        <v>909</v>
      </c>
      <c r="B1004" s="41" t="s">
        <v>1699</v>
      </c>
      <c r="C1004" s="64">
        <v>0</v>
      </c>
      <c r="D1004" s="64">
        <v>0</v>
      </c>
      <c r="E1004" s="64">
        <v>0</v>
      </c>
      <c r="F1004" s="62">
        <f t="shared" si="286"/>
        <v>0</v>
      </c>
      <c r="G1004" s="64">
        <v>0</v>
      </c>
      <c r="H1004" s="65">
        <f t="shared" si="285"/>
        <v>0</v>
      </c>
      <c r="I1004" s="51"/>
    </row>
    <row r="1005" spans="1:9" ht="14.1" customHeight="1">
      <c r="A1005" s="16" t="s">
        <v>910</v>
      </c>
      <c r="B1005" s="41" t="s">
        <v>911</v>
      </c>
      <c r="C1005" s="64">
        <v>0</v>
      </c>
      <c r="D1005" s="64">
        <v>0</v>
      </c>
      <c r="E1005" s="64">
        <v>0</v>
      </c>
      <c r="F1005" s="62">
        <f t="shared" si="286"/>
        <v>0</v>
      </c>
      <c r="G1005" s="64">
        <v>0</v>
      </c>
      <c r="H1005" s="65">
        <f t="shared" si="285"/>
        <v>0</v>
      </c>
      <c r="I1005" s="51"/>
    </row>
    <row r="1006" spans="1:9" ht="14.1" customHeight="1">
      <c r="A1006" s="16" t="s">
        <v>912</v>
      </c>
      <c r="B1006" s="41" t="s">
        <v>1700</v>
      </c>
      <c r="C1006" s="64">
        <v>0</v>
      </c>
      <c r="D1006" s="64">
        <v>0</v>
      </c>
      <c r="E1006" s="64">
        <v>0</v>
      </c>
      <c r="F1006" s="62">
        <f t="shared" si="286"/>
        <v>0</v>
      </c>
      <c r="G1006" s="64">
        <v>0</v>
      </c>
      <c r="H1006" s="65">
        <f t="shared" si="285"/>
        <v>0</v>
      </c>
      <c r="I1006" s="51"/>
    </row>
    <row r="1007" spans="1:9" ht="14.1" customHeight="1">
      <c r="A1007" s="16" t="s">
        <v>913</v>
      </c>
      <c r="B1007" s="41" t="s">
        <v>914</v>
      </c>
      <c r="C1007" s="64">
        <v>0</v>
      </c>
      <c r="D1007" s="64">
        <v>0</v>
      </c>
      <c r="E1007" s="64">
        <v>0</v>
      </c>
      <c r="F1007" s="62">
        <f t="shared" si="286"/>
        <v>0</v>
      </c>
      <c r="G1007" s="64">
        <v>0</v>
      </c>
      <c r="H1007" s="65">
        <f t="shared" si="285"/>
        <v>0</v>
      </c>
      <c r="I1007" s="51"/>
    </row>
    <row r="1008" spans="1:9" ht="14.1" customHeight="1">
      <c r="A1008" s="16" t="s">
        <v>915</v>
      </c>
      <c r="B1008" s="41" t="s">
        <v>1701</v>
      </c>
      <c r="C1008" s="64">
        <v>0</v>
      </c>
      <c r="D1008" s="64">
        <v>0</v>
      </c>
      <c r="E1008" s="64">
        <v>0</v>
      </c>
      <c r="F1008" s="62">
        <f t="shared" si="286"/>
        <v>0</v>
      </c>
      <c r="G1008" s="64">
        <v>0</v>
      </c>
      <c r="H1008" s="65">
        <f t="shared" si="285"/>
        <v>0</v>
      </c>
      <c r="I1008" s="51"/>
    </row>
    <row r="1009" spans="1:9" ht="14.1" customHeight="1">
      <c r="A1009" s="16" t="s">
        <v>916</v>
      </c>
      <c r="B1009" s="41" t="s">
        <v>867</v>
      </c>
      <c r="C1009" s="64">
        <v>0</v>
      </c>
      <c r="D1009" s="64">
        <v>0</v>
      </c>
      <c r="E1009" s="64">
        <v>0</v>
      </c>
      <c r="F1009" s="62">
        <f t="shared" si="286"/>
        <v>0</v>
      </c>
      <c r="G1009" s="64">
        <v>0</v>
      </c>
      <c r="H1009" s="65">
        <f t="shared" si="285"/>
        <v>0</v>
      </c>
      <c r="I1009" s="51"/>
    </row>
    <row r="1010" spans="1:9" ht="14.1" customHeight="1">
      <c r="A1010" s="16" t="s">
        <v>917</v>
      </c>
      <c r="B1010" s="41" t="s">
        <v>918</v>
      </c>
      <c r="C1010" s="64">
        <v>0</v>
      </c>
      <c r="D1010" s="64">
        <v>0</v>
      </c>
      <c r="E1010" s="64">
        <v>0</v>
      </c>
      <c r="F1010" s="62">
        <f t="shared" si="286"/>
        <v>0</v>
      </c>
      <c r="G1010" s="64">
        <v>0</v>
      </c>
      <c r="H1010" s="65">
        <f t="shared" si="285"/>
        <v>0</v>
      </c>
      <c r="I1010" s="51"/>
    </row>
    <row r="1011" spans="1:9" ht="14.1" customHeight="1">
      <c r="A1011" s="16" t="s">
        <v>919</v>
      </c>
      <c r="B1011" s="41" t="s">
        <v>920</v>
      </c>
      <c r="C1011" s="64">
        <v>0</v>
      </c>
      <c r="D1011" s="64">
        <v>0</v>
      </c>
      <c r="E1011" s="64">
        <v>0</v>
      </c>
      <c r="F1011" s="62">
        <f t="shared" si="286"/>
        <v>0</v>
      </c>
      <c r="G1011" s="64">
        <v>0</v>
      </c>
      <c r="H1011" s="65">
        <f t="shared" si="285"/>
        <v>0</v>
      </c>
      <c r="I1011" s="51"/>
    </row>
    <row r="1012" spans="1:9" ht="14.1" customHeight="1">
      <c r="A1012" s="16" t="s">
        <v>921</v>
      </c>
      <c r="B1012" s="41" t="s">
        <v>922</v>
      </c>
      <c r="C1012" s="64">
        <v>0</v>
      </c>
      <c r="D1012" s="64">
        <v>0</v>
      </c>
      <c r="E1012" s="64">
        <v>0</v>
      </c>
      <c r="F1012" s="62">
        <f t="shared" si="286"/>
        <v>0</v>
      </c>
      <c r="G1012" s="64">
        <v>0</v>
      </c>
      <c r="H1012" s="65">
        <f t="shared" si="285"/>
        <v>0</v>
      </c>
      <c r="I1012" s="51"/>
    </row>
    <row r="1013" spans="1:9" ht="14.1" customHeight="1">
      <c r="A1013" s="16" t="s">
        <v>923</v>
      </c>
      <c r="B1013" s="41" t="s">
        <v>1691</v>
      </c>
      <c r="C1013" s="64">
        <v>0</v>
      </c>
      <c r="D1013" s="64">
        <v>0</v>
      </c>
      <c r="E1013" s="64">
        <v>0</v>
      </c>
      <c r="F1013" s="62">
        <f t="shared" si="286"/>
        <v>0</v>
      </c>
      <c r="G1013" s="64">
        <v>0</v>
      </c>
      <c r="H1013" s="65">
        <f t="shared" si="285"/>
        <v>0</v>
      </c>
      <c r="I1013" s="51"/>
    </row>
    <row r="1014" spans="1:9" ht="14.1" customHeight="1">
      <c r="A1014" s="16" t="s">
        <v>924</v>
      </c>
      <c r="B1014" s="41" t="s">
        <v>925</v>
      </c>
      <c r="C1014" s="64">
        <v>0</v>
      </c>
      <c r="D1014" s="64">
        <v>0</v>
      </c>
      <c r="E1014" s="64">
        <v>0</v>
      </c>
      <c r="F1014" s="62">
        <f t="shared" si="286"/>
        <v>0</v>
      </c>
      <c r="G1014" s="64">
        <v>0</v>
      </c>
      <c r="H1014" s="65">
        <f t="shared" si="285"/>
        <v>0</v>
      </c>
      <c r="I1014" s="51"/>
    </row>
    <row r="1015" spans="1:9" ht="14.1" customHeight="1">
      <c r="A1015" s="16" t="s">
        <v>926</v>
      </c>
      <c r="B1015" s="41" t="s">
        <v>1521</v>
      </c>
      <c r="C1015" s="64">
        <v>0</v>
      </c>
      <c r="D1015" s="64">
        <v>0</v>
      </c>
      <c r="E1015" s="64">
        <v>0</v>
      </c>
      <c r="F1015" s="62">
        <f t="shared" si="286"/>
        <v>0</v>
      </c>
      <c r="G1015" s="64">
        <v>0</v>
      </c>
      <c r="H1015" s="65">
        <f t="shared" si="285"/>
        <v>0</v>
      </c>
      <c r="I1015" s="51"/>
    </row>
    <row r="1016" spans="1:9" ht="14.1" customHeight="1">
      <c r="A1016" s="16" t="s">
        <v>927</v>
      </c>
      <c r="B1016" s="41" t="s">
        <v>869</v>
      </c>
      <c r="C1016" s="64">
        <v>0</v>
      </c>
      <c r="D1016" s="64">
        <v>0</v>
      </c>
      <c r="E1016" s="64">
        <v>0</v>
      </c>
      <c r="F1016" s="62">
        <f>+D1016+E1016</f>
        <v>0</v>
      </c>
      <c r="G1016" s="64">
        <v>0</v>
      </c>
      <c r="H1016" s="65">
        <f t="shared" si="285"/>
        <v>0</v>
      </c>
      <c r="I1016" s="51"/>
    </row>
    <row r="1017" spans="1:9" ht="14.1" customHeight="1">
      <c r="A1017" s="16" t="s">
        <v>928</v>
      </c>
      <c r="B1017" s="41" t="s">
        <v>929</v>
      </c>
      <c r="C1017" s="64">
        <v>0</v>
      </c>
      <c r="D1017" s="64">
        <v>0</v>
      </c>
      <c r="E1017" s="64">
        <v>0</v>
      </c>
      <c r="F1017" s="62">
        <f>+D1017+E1017</f>
        <v>0</v>
      </c>
      <c r="G1017" s="64">
        <v>0</v>
      </c>
      <c r="H1017" s="65">
        <f t="shared" si="285"/>
        <v>0</v>
      </c>
      <c r="I1017" s="51"/>
    </row>
    <row r="1018" spans="1:9" ht="14.1" customHeight="1">
      <c r="A1018" s="16" t="s">
        <v>930</v>
      </c>
      <c r="B1018" s="41" t="s">
        <v>1702</v>
      </c>
      <c r="C1018" s="64">
        <v>0</v>
      </c>
      <c r="D1018" s="64">
        <v>0</v>
      </c>
      <c r="E1018" s="64">
        <v>0</v>
      </c>
      <c r="F1018" s="62">
        <f>+D1018+E1018</f>
        <v>0</v>
      </c>
      <c r="G1018" s="64">
        <v>0</v>
      </c>
      <c r="H1018" s="65">
        <f t="shared" si="285"/>
        <v>0</v>
      </c>
      <c r="I1018" s="51"/>
    </row>
    <row r="1019" spans="1:9" ht="14.1" customHeight="1">
      <c r="A1019" s="16" t="s">
        <v>931</v>
      </c>
      <c r="B1019" s="41" t="s">
        <v>1703</v>
      </c>
      <c r="C1019" s="64">
        <v>0</v>
      </c>
      <c r="D1019" s="64">
        <v>0</v>
      </c>
      <c r="E1019" s="64">
        <v>0</v>
      </c>
      <c r="F1019" s="62">
        <f>+D1019+E1019</f>
        <v>0</v>
      </c>
      <c r="G1019" s="64">
        <v>0</v>
      </c>
      <c r="H1019" s="65">
        <f t="shared" si="285"/>
        <v>0</v>
      </c>
      <c r="I1019" s="51"/>
    </row>
    <row r="1020" spans="1:9" ht="14.1" customHeight="1">
      <c r="A1020" s="16" t="s">
        <v>932</v>
      </c>
      <c r="B1020" s="30" t="s">
        <v>139</v>
      </c>
      <c r="C1020" s="64">
        <v>0</v>
      </c>
      <c r="D1020" s="64">
        <v>0</v>
      </c>
      <c r="E1020" s="64">
        <v>0</v>
      </c>
      <c r="F1020" s="62">
        <f t="shared" si="286"/>
        <v>0</v>
      </c>
      <c r="G1020" s="64">
        <v>0</v>
      </c>
      <c r="H1020" s="65">
        <f t="shared" si="285"/>
        <v>0</v>
      </c>
      <c r="I1020" s="51"/>
    </row>
    <row r="1021" spans="1:9" ht="14.1" customHeight="1">
      <c r="A1021" s="16" t="s">
        <v>24</v>
      </c>
      <c r="B1021" s="2" t="s">
        <v>933</v>
      </c>
      <c r="C1021" s="66">
        <f t="shared" ref="C1021:G1021" si="287">SUM(C1001:C1020)</f>
        <v>0</v>
      </c>
      <c r="D1021" s="66">
        <f t="shared" ref="D1021" si="288">SUM(D1001:D1020)</f>
        <v>0</v>
      </c>
      <c r="E1021" s="66">
        <f t="shared" si="287"/>
        <v>0</v>
      </c>
      <c r="F1021" s="66">
        <f t="shared" si="287"/>
        <v>0</v>
      </c>
      <c r="G1021" s="66">
        <f t="shared" si="287"/>
        <v>0</v>
      </c>
      <c r="H1021" s="67">
        <f>+G1021-F1021</f>
        <v>0</v>
      </c>
      <c r="I1021" s="51"/>
    </row>
    <row r="1022" spans="1:9" ht="14.1" customHeight="1">
      <c r="A1022" s="16"/>
      <c r="B1022" s="7"/>
      <c r="C1022" s="62"/>
      <c r="D1022" s="62"/>
      <c r="E1022" s="62"/>
      <c r="F1022" s="62"/>
      <c r="G1022" s="62"/>
      <c r="H1022" s="65"/>
      <c r="I1022" s="51"/>
    </row>
    <row r="1023" spans="1:9" ht="14.1" customHeight="1">
      <c r="A1023" s="16" t="s">
        <v>114</v>
      </c>
      <c r="B1023" s="7" t="s">
        <v>115</v>
      </c>
      <c r="C1023" s="62"/>
      <c r="D1023" s="62"/>
      <c r="E1023" s="62"/>
      <c r="F1023" s="62"/>
      <c r="G1023" s="62"/>
      <c r="H1023" s="62"/>
      <c r="I1023" s="51"/>
    </row>
    <row r="1024" spans="1:9" ht="14.1" customHeight="1">
      <c r="A1024" s="16" t="s">
        <v>934</v>
      </c>
      <c r="B1024" s="41" t="s">
        <v>1522</v>
      </c>
      <c r="C1024" s="64">
        <v>0</v>
      </c>
      <c r="D1024" s="64">
        <v>0</v>
      </c>
      <c r="E1024" s="64">
        <v>0</v>
      </c>
      <c r="F1024" s="62">
        <f>+D1024+E1024</f>
        <v>0</v>
      </c>
      <c r="G1024" s="64">
        <v>0</v>
      </c>
      <c r="H1024" s="65">
        <f t="shared" ref="H1024" si="289">+G1024-F1024</f>
        <v>0</v>
      </c>
      <c r="I1024" s="51"/>
    </row>
    <row r="1025" spans="1:9" ht="14.1" customHeight="1">
      <c r="A1025" s="16" t="s">
        <v>1523</v>
      </c>
      <c r="B1025" s="41" t="s">
        <v>1524</v>
      </c>
      <c r="C1025" s="64">
        <v>0</v>
      </c>
      <c r="D1025" s="64">
        <v>0</v>
      </c>
      <c r="E1025" s="64">
        <v>0</v>
      </c>
      <c r="F1025" s="62">
        <f t="shared" ref="F1025:F1040" si="290">+D1025+E1025</f>
        <v>0</v>
      </c>
      <c r="G1025" s="64">
        <v>0</v>
      </c>
      <c r="H1025" s="65">
        <f t="shared" ref="H1025:H1040" si="291">+G1025-F1025</f>
        <v>0</v>
      </c>
      <c r="I1025" s="51"/>
    </row>
    <row r="1026" spans="1:9" ht="14.1" customHeight="1">
      <c r="A1026" s="16" t="s">
        <v>935</v>
      </c>
      <c r="B1026" s="41" t="s">
        <v>1525</v>
      </c>
      <c r="C1026" s="64">
        <v>0</v>
      </c>
      <c r="D1026" s="64">
        <v>0</v>
      </c>
      <c r="E1026" s="64">
        <v>0</v>
      </c>
      <c r="F1026" s="62">
        <f t="shared" si="290"/>
        <v>0</v>
      </c>
      <c r="G1026" s="64">
        <v>0</v>
      </c>
      <c r="H1026" s="65">
        <f t="shared" si="291"/>
        <v>0</v>
      </c>
      <c r="I1026" s="51"/>
    </row>
    <row r="1027" spans="1:9" ht="14.1" customHeight="1">
      <c r="A1027" s="16" t="s">
        <v>936</v>
      </c>
      <c r="B1027" s="41" t="s">
        <v>937</v>
      </c>
      <c r="C1027" s="64">
        <v>0</v>
      </c>
      <c r="D1027" s="64">
        <v>0</v>
      </c>
      <c r="E1027" s="64">
        <v>0</v>
      </c>
      <c r="F1027" s="62">
        <f t="shared" si="290"/>
        <v>0</v>
      </c>
      <c r="G1027" s="64">
        <v>0</v>
      </c>
      <c r="H1027" s="65">
        <f t="shared" si="291"/>
        <v>0</v>
      </c>
      <c r="I1027" s="51"/>
    </row>
    <row r="1028" spans="1:9" ht="14.1" customHeight="1">
      <c r="A1028" s="16" t="s">
        <v>938</v>
      </c>
      <c r="B1028" s="41" t="s">
        <v>939</v>
      </c>
      <c r="C1028" s="64">
        <v>0</v>
      </c>
      <c r="D1028" s="64">
        <v>0</v>
      </c>
      <c r="E1028" s="64">
        <v>0</v>
      </c>
      <c r="F1028" s="62">
        <f t="shared" si="290"/>
        <v>0</v>
      </c>
      <c r="G1028" s="64">
        <v>0</v>
      </c>
      <c r="H1028" s="65">
        <f t="shared" si="291"/>
        <v>0</v>
      </c>
      <c r="I1028" s="51"/>
    </row>
    <row r="1029" spans="1:9" ht="14.1" customHeight="1">
      <c r="A1029" s="16" t="s">
        <v>940</v>
      </c>
      <c r="B1029" s="41" t="s">
        <v>941</v>
      </c>
      <c r="C1029" s="64">
        <v>0</v>
      </c>
      <c r="D1029" s="64">
        <v>0</v>
      </c>
      <c r="E1029" s="64">
        <v>0</v>
      </c>
      <c r="F1029" s="62">
        <f t="shared" si="290"/>
        <v>0</v>
      </c>
      <c r="G1029" s="64">
        <v>0</v>
      </c>
      <c r="H1029" s="65">
        <f t="shared" si="291"/>
        <v>0</v>
      </c>
      <c r="I1029" s="51"/>
    </row>
    <row r="1030" spans="1:9" ht="14.1" customHeight="1">
      <c r="A1030" s="16" t="s">
        <v>942</v>
      </c>
      <c r="B1030" s="41" t="s">
        <v>943</v>
      </c>
      <c r="C1030" s="64">
        <v>0</v>
      </c>
      <c r="D1030" s="64">
        <v>0</v>
      </c>
      <c r="E1030" s="64">
        <v>0</v>
      </c>
      <c r="F1030" s="62">
        <f t="shared" si="290"/>
        <v>0</v>
      </c>
      <c r="G1030" s="64">
        <v>0</v>
      </c>
      <c r="H1030" s="65">
        <f t="shared" si="291"/>
        <v>0</v>
      </c>
      <c r="I1030" s="51"/>
    </row>
    <row r="1031" spans="1:9" ht="14.1" customHeight="1">
      <c r="A1031" s="16" t="s">
        <v>944</v>
      </c>
      <c r="B1031" s="41" t="s">
        <v>665</v>
      </c>
      <c r="C1031" s="64">
        <v>0</v>
      </c>
      <c r="D1031" s="64">
        <v>0</v>
      </c>
      <c r="E1031" s="64">
        <v>0</v>
      </c>
      <c r="F1031" s="62">
        <f t="shared" si="290"/>
        <v>0</v>
      </c>
      <c r="G1031" s="64">
        <v>0</v>
      </c>
      <c r="H1031" s="65">
        <f t="shared" si="291"/>
        <v>0</v>
      </c>
      <c r="I1031" s="51"/>
    </row>
    <row r="1032" spans="1:9" ht="14.1" customHeight="1">
      <c r="A1032" s="16" t="s">
        <v>945</v>
      </c>
      <c r="B1032" s="41" t="s">
        <v>155</v>
      </c>
      <c r="C1032" s="64">
        <v>0</v>
      </c>
      <c r="D1032" s="64">
        <v>0</v>
      </c>
      <c r="E1032" s="64">
        <v>0</v>
      </c>
      <c r="F1032" s="62">
        <f t="shared" si="290"/>
        <v>0</v>
      </c>
      <c r="G1032" s="64">
        <v>0</v>
      </c>
      <c r="H1032" s="65">
        <f t="shared" si="291"/>
        <v>0</v>
      </c>
      <c r="I1032" s="51"/>
    </row>
    <row r="1033" spans="1:9" ht="14.1" customHeight="1">
      <c r="A1033" s="16" t="s">
        <v>946</v>
      </c>
      <c r="B1033" s="41" t="s">
        <v>157</v>
      </c>
      <c r="C1033" s="64">
        <v>0</v>
      </c>
      <c r="D1033" s="64">
        <v>0</v>
      </c>
      <c r="E1033" s="64">
        <v>0</v>
      </c>
      <c r="F1033" s="62">
        <f t="shared" si="290"/>
        <v>0</v>
      </c>
      <c r="G1033" s="64">
        <v>0</v>
      </c>
      <c r="H1033" s="65">
        <f t="shared" si="291"/>
        <v>0</v>
      </c>
      <c r="I1033" s="51"/>
    </row>
    <row r="1034" spans="1:9" ht="14.1" customHeight="1">
      <c r="A1034" s="16" t="s">
        <v>947</v>
      </c>
      <c r="B1034" s="41" t="s">
        <v>863</v>
      </c>
      <c r="C1034" s="64">
        <v>0</v>
      </c>
      <c r="D1034" s="64">
        <v>0</v>
      </c>
      <c r="E1034" s="64">
        <v>0</v>
      </c>
      <c r="F1034" s="62">
        <f t="shared" si="290"/>
        <v>0</v>
      </c>
      <c r="G1034" s="64">
        <v>0</v>
      </c>
      <c r="H1034" s="65">
        <f t="shared" si="291"/>
        <v>0</v>
      </c>
      <c r="I1034" s="51"/>
    </row>
    <row r="1035" spans="1:9" ht="14.1" customHeight="1">
      <c r="A1035" s="16" t="s">
        <v>948</v>
      </c>
      <c r="B1035" s="41" t="s">
        <v>949</v>
      </c>
      <c r="C1035" s="64">
        <v>0</v>
      </c>
      <c r="D1035" s="64">
        <v>0</v>
      </c>
      <c r="E1035" s="64">
        <v>0</v>
      </c>
      <c r="F1035" s="62">
        <f t="shared" si="290"/>
        <v>0</v>
      </c>
      <c r="G1035" s="64">
        <v>0</v>
      </c>
      <c r="H1035" s="65">
        <f t="shared" si="291"/>
        <v>0</v>
      </c>
      <c r="I1035" s="51"/>
    </row>
    <row r="1036" spans="1:9" ht="14.1" customHeight="1">
      <c r="A1036" s="16" t="s">
        <v>950</v>
      </c>
      <c r="B1036" s="41" t="s">
        <v>951</v>
      </c>
      <c r="C1036" s="64">
        <v>0</v>
      </c>
      <c r="D1036" s="64">
        <v>0</v>
      </c>
      <c r="E1036" s="64">
        <v>0</v>
      </c>
      <c r="F1036" s="62">
        <f t="shared" si="290"/>
        <v>0</v>
      </c>
      <c r="G1036" s="64">
        <v>0</v>
      </c>
      <c r="H1036" s="65">
        <f t="shared" si="291"/>
        <v>0</v>
      </c>
      <c r="I1036" s="51"/>
    </row>
    <row r="1037" spans="1:9" ht="14.1" customHeight="1">
      <c r="A1037" s="16" t="s">
        <v>1526</v>
      </c>
      <c r="B1037" s="41" t="s">
        <v>1527</v>
      </c>
      <c r="C1037" s="64">
        <v>0</v>
      </c>
      <c r="D1037" s="64">
        <v>0</v>
      </c>
      <c r="E1037" s="64">
        <v>0</v>
      </c>
      <c r="F1037" s="62">
        <f t="shared" si="290"/>
        <v>0</v>
      </c>
      <c r="G1037" s="64">
        <v>0</v>
      </c>
      <c r="H1037" s="65">
        <f t="shared" si="291"/>
        <v>0</v>
      </c>
      <c r="I1037" s="51"/>
    </row>
    <row r="1038" spans="1:9" ht="14.1" customHeight="1">
      <c r="A1038" s="16" t="s">
        <v>952</v>
      </c>
      <c r="B1038" s="41" t="s">
        <v>199</v>
      </c>
      <c r="C1038" s="64">
        <v>0</v>
      </c>
      <c r="D1038" s="64">
        <v>0</v>
      </c>
      <c r="E1038" s="64">
        <v>0</v>
      </c>
      <c r="F1038" s="62">
        <f t="shared" si="290"/>
        <v>0</v>
      </c>
      <c r="G1038" s="64">
        <v>0</v>
      </c>
      <c r="H1038" s="65">
        <f t="shared" si="291"/>
        <v>0</v>
      </c>
      <c r="I1038" s="51"/>
    </row>
    <row r="1039" spans="1:9" ht="14.1" customHeight="1">
      <c r="A1039" s="9" t="s">
        <v>1762</v>
      </c>
      <c r="B1039" s="35" t="s">
        <v>1732</v>
      </c>
      <c r="C1039" s="64">
        <v>0</v>
      </c>
      <c r="D1039" s="64">
        <v>0</v>
      </c>
      <c r="E1039" s="64">
        <v>0</v>
      </c>
      <c r="F1039" s="62">
        <f t="shared" si="290"/>
        <v>0</v>
      </c>
      <c r="G1039" s="64">
        <v>0</v>
      </c>
      <c r="H1039" s="65">
        <f t="shared" si="291"/>
        <v>0</v>
      </c>
      <c r="I1039" s="51"/>
    </row>
    <row r="1040" spans="1:9" ht="14.1" customHeight="1">
      <c r="A1040" s="16" t="s">
        <v>953</v>
      </c>
      <c r="B1040" s="30" t="s">
        <v>139</v>
      </c>
      <c r="C1040" s="64">
        <v>0</v>
      </c>
      <c r="D1040" s="64">
        <v>0</v>
      </c>
      <c r="E1040" s="64">
        <v>0</v>
      </c>
      <c r="F1040" s="62">
        <f t="shared" si="290"/>
        <v>0</v>
      </c>
      <c r="G1040" s="64">
        <v>0</v>
      </c>
      <c r="H1040" s="65">
        <f t="shared" si="291"/>
        <v>0</v>
      </c>
      <c r="I1040" s="51"/>
    </row>
    <row r="1041" spans="1:9" ht="14.1" customHeight="1">
      <c r="A1041" s="16" t="s">
        <v>24</v>
      </c>
      <c r="B1041" s="2" t="s">
        <v>954</v>
      </c>
      <c r="C1041" s="66">
        <f>SUM(C1024:C1040)</f>
        <v>0</v>
      </c>
      <c r="D1041" s="66">
        <f t="shared" ref="D1041" si="292">SUM(D1024:D1040)</f>
        <v>0</v>
      </c>
      <c r="E1041" s="66">
        <f>SUM(E1024:E1040)</f>
        <v>0</v>
      </c>
      <c r="F1041" s="66">
        <f>SUM(F1024:F1040)</f>
        <v>0</v>
      </c>
      <c r="G1041" s="66">
        <f>SUM(G1024:G1040)</f>
        <v>0</v>
      </c>
      <c r="H1041" s="67">
        <f>+G1041-F1041</f>
        <v>0</v>
      </c>
      <c r="I1041" s="51"/>
    </row>
    <row r="1042" spans="1:9" ht="14.1" customHeight="1">
      <c r="A1042" s="16"/>
      <c r="B1042" s="7"/>
      <c r="C1042" s="62"/>
      <c r="D1042" s="62"/>
      <c r="E1042" s="62"/>
      <c r="F1042" s="62"/>
      <c r="G1042" s="62"/>
      <c r="H1042" s="65"/>
      <c r="I1042" s="51"/>
    </row>
    <row r="1043" spans="1:9" ht="14.1" customHeight="1">
      <c r="A1043" s="16" t="s">
        <v>116</v>
      </c>
      <c r="B1043" s="7" t="s">
        <v>955</v>
      </c>
      <c r="C1043" s="62"/>
      <c r="D1043" s="62"/>
      <c r="E1043" s="62"/>
      <c r="F1043" s="62"/>
      <c r="G1043" s="62"/>
      <c r="H1043" s="62"/>
      <c r="I1043" s="51"/>
    </row>
    <row r="1044" spans="1:9" ht="14.1" customHeight="1">
      <c r="A1044" s="16" t="s">
        <v>956</v>
      </c>
      <c r="B1044" s="41" t="s">
        <v>957</v>
      </c>
      <c r="C1044" s="64">
        <v>0</v>
      </c>
      <c r="D1044" s="64">
        <v>0</v>
      </c>
      <c r="E1044" s="64">
        <v>0</v>
      </c>
      <c r="F1044" s="62">
        <f>+D1044+E1044</f>
        <v>0</v>
      </c>
      <c r="G1044" s="64">
        <v>0</v>
      </c>
      <c r="H1044" s="65">
        <f t="shared" ref="H1044:H1050" si="293">+G1044-F1044</f>
        <v>0</v>
      </c>
      <c r="I1044" s="51"/>
    </row>
    <row r="1045" spans="1:9" ht="14.1" customHeight="1">
      <c r="A1045" s="16" t="s">
        <v>958</v>
      </c>
      <c r="B1045" s="41" t="s">
        <v>1704</v>
      </c>
      <c r="C1045" s="64">
        <v>0</v>
      </c>
      <c r="D1045" s="64">
        <v>0</v>
      </c>
      <c r="E1045" s="64">
        <v>0</v>
      </c>
      <c r="F1045" s="62">
        <f t="shared" ref="F1045:F1049" si="294">+D1045+E1045</f>
        <v>0</v>
      </c>
      <c r="G1045" s="64">
        <v>0</v>
      </c>
      <c r="H1045" s="65">
        <f t="shared" ref="H1045:H1049" si="295">+G1045-F1045</f>
        <v>0</v>
      </c>
      <c r="I1045" s="51"/>
    </row>
    <row r="1046" spans="1:9" ht="14.1" customHeight="1">
      <c r="A1046" s="16" t="s">
        <v>959</v>
      </c>
      <c r="B1046" s="41" t="s">
        <v>960</v>
      </c>
      <c r="C1046" s="64">
        <v>0</v>
      </c>
      <c r="D1046" s="64">
        <v>0</v>
      </c>
      <c r="E1046" s="64">
        <v>0</v>
      </c>
      <c r="F1046" s="62">
        <f t="shared" si="294"/>
        <v>0</v>
      </c>
      <c r="G1046" s="64">
        <v>0</v>
      </c>
      <c r="H1046" s="65">
        <f t="shared" si="295"/>
        <v>0</v>
      </c>
      <c r="I1046" s="51"/>
    </row>
    <row r="1047" spans="1:9" ht="14.1" customHeight="1">
      <c r="A1047" s="16" t="s">
        <v>961</v>
      </c>
      <c r="B1047" s="41" t="s">
        <v>1705</v>
      </c>
      <c r="C1047" s="64">
        <v>0</v>
      </c>
      <c r="D1047" s="64">
        <v>0</v>
      </c>
      <c r="E1047" s="64">
        <v>0</v>
      </c>
      <c r="F1047" s="62">
        <f t="shared" si="294"/>
        <v>0</v>
      </c>
      <c r="G1047" s="64">
        <v>0</v>
      </c>
      <c r="H1047" s="65">
        <f t="shared" si="295"/>
        <v>0</v>
      </c>
      <c r="I1047" s="51"/>
    </row>
    <row r="1048" spans="1:9" ht="14.1" customHeight="1">
      <c r="A1048" s="16" t="s">
        <v>1528</v>
      </c>
      <c r="B1048" s="41" t="s">
        <v>199</v>
      </c>
      <c r="C1048" s="64">
        <v>0</v>
      </c>
      <c r="D1048" s="64">
        <v>0</v>
      </c>
      <c r="E1048" s="64">
        <v>0</v>
      </c>
      <c r="F1048" s="62">
        <f t="shared" si="294"/>
        <v>0</v>
      </c>
      <c r="G1048" s="64">
        <v>0</v>
      </c>
      <c r="H1048" s="65">
        <f t="shared" si="295"/>
        <v>0</v>
      </c>
      <c r="I1048" s="51"/>
    </row>
    <row r="1049" spans="1:9" ht="14.1" customHeight="1">
      <c r="A1049" s="16" t="s">
        <v>962</v>
      </c>
      <c r="B1049" s="30" t="s">
        <v>355</v>
      </c>
      <c r="C1049" s="64">
        <v>0</v>
      </c>
      <c r="D1049" s="64">
        <v>0</v>
      </c>
      <c r="E1049" s="64">
        <v>0</v>
      </c>
      <c r="F1049" s="62">
        <f t="shared" si="294"/>
        <v>0</v>
      </c>
      <c r="G1049" s="64">
        <v>0</v>
      </c>
      <c r="H1049" s="65">
        <f t="shared" si="295"/>
        <v>0</v>
      </c>
      <c r="I1049" s="51"/>
    </row>
    <row r="1050" spans="1:9" ht="14.1" customHeight="1">
      <c r="A1050" s="16" t="s">
        <v>24</v>
      </c>
      <c r="B1050" s="2" t="s">
        <v>963</v>
      </c>
      <c r="C1050" s="66">
        <f t="shared" ref="C1050:G1050" si="296">SUM(C1044:C1049)</f>
        <v>0</v>
      </c>
      <c r="D1050" s="66">
        <f t="shared" ref="D1050" si="297">SUM(D1044:D1049)</f>
        <v>0</v>
      </c>
      <c r="E1050" s="66">
        <f t="shared" si="296"/>
        <v>0</v>
      </c>
      <c r="F1050" s="66">
        <f t="shared" si="296"/>
        <v>0</v>
      </c>
      <c r="G1050" s="66">
        <f t="shared" si="296"/>
        <v>0</v>
      </c>
      <c r="H1050" s="67">
        <f t="shared" si="293"/>
        <v>0</v>
      </c>
      <c r="I1050" s="51"/>
    </row>
    <row r="1051" spans="1:9" ht="14.1" customHeight="1">
      <c r="A1051" s="16"/>
      <c r="B1051" s="7"/>
      <c r="C1051" s="62"/>
      <c r="D1051" s="62"/>
      <c r="E1051" s="62"/>
      <c r="F1051" s="62"/>
      <c r="G1051" s="62"/>
      <c r="H1051" s="65"/>
      <c r="I1051" s="51"/>
    </row>
    <row r="1052" spans="1:9" ht="14.1" customHeight="1">
      <c r="A1052" s="16" t="s">
        <v>117</v>
      </c>
      <c r="B1052" s="7" t="s">
        <v>1046</v>
      </c>
      <c r="C1052" s="62"/>
      <c r="D1052" s="62"/>
      <c r="E1052" s="62"/>
      <c r="F1052" s="62"/>
      <c r="G1052" s="62"/>
      <c r="H1052" s="62"/>
      <c r="I1052" s="51"/>
    </row>
    <row r="1053" spans="1:9" ht="14.1" customHeight="1">
      <c r="A1053" s="16" t="s">
        <v>964</v>
      </c>
      <c r="B1053" s="41" t="s">
        <v>965</v>
      </c>
      <c r="C1053" s="64">
        <v>0</v>
      </c>
      <c r="D1053" s="64">
        <v>0</v>
      </c>
      <c r="E1053" s="64">
        <v>0</v>
      </c>
      <c r="F1053" s="62">
        <f>+D1053+E1053</f>
        <v>0</v>
      </c>
      <c r="G1053" s="64">
        <v>0</v>
      </c>
      <c r="H1053" s="65">
        <f>+G1053-F1053</f>
        <v>0</v>
      </c>
      <c r="I1053" s="51"/>
    </row>
    <row r="1054" spans="1:9" ht="14.1" customHeight="1">
      <c r="A1054" s="16" t="s">
        <v>966</v>
      </c>
      <c r="B1054" s="41" t="s">
        <v>967</v>
      </c>
      <c r="C1054" s="64">
        <v>0</v>
      </c>
      <c r="D1054" s="64">
        <v>0</v>
      </c>
      <c r="E1054" s="64">
        <v>0</v>
      </c>
      <c r="F1054" s="62">
        <f t="shared" ref="F1054:F1065" si="298">+D1054+E1054</f>
        <v>0</v>
      </c>
      <c r="G1054" s="64">
        <v>0</v>
      </c>
      <c r="H1054" s="65">
        <f t="shared" ref="H1054:H1065" si="299">+G1054-F1054</f>
        <v>0</v>
      </c>
      <c r="I1054" s="51"/>
    </row>
    <row r="1055" spans="1:9" ht="14.1" customHeight="1">
      <c r="A1055" s="16" t="s">
        <v>968</v>
      </c>
      <c r="B1055" s="41" t="s">
        <v>969</v>
      </c>
      <c r="C1055" s="64">
        <v>0</v>
      </c>
      <c r="D1055" s="64">
        <v>0</v>
      </c>
      <c r="E1055" s="64">
        <v>0</v>
      </c>
      <c r="F1055" s="62">
        <f t="shared" si="298"/>
        <v>0</v>
      </c>
      <c r="G1055" s="64">
        <v>0</v>
      </c>
      <c r="H1055" s="65">
        <f t="shared" si="299"/>
        <v>0</v>
      </c>
      <c r="I1055" s="51"/>
    </row>
    <row r="1056" spans="1:9" ht="14.1" customHeight="1">
      <c r="A1056" s="16" t="s">
        <v>970</v>
      </c>
      <c r="B1056" s="41" t="s">
        <v>971</v>
      </c>
      <c r="C1056" s="64">
        <v>0</v>
      </c>
      <c r="D1056" s="64">
        <v>0</v>
      </c>
      <c r="E1056" s="64">
        <v>0</v>
      </c>
      <c r="F1056" s="62">
        <f t="shared" si="298"/>
        <v>0</v>
      </c>
      <c r="G1056" s="64">
        <v>0</v>
      </c>
      <c r="H1056" s="65">
        <f t="shared" si="299"/>
        <v>0</v>
      </c>
      <c r="I1056" s="51"/>
    </row>
    <row r="1057" spans="1:9" ht="14.1" customHeight="1">
      <c r="A1057" s="16" t="s">
        <v>972</v>
      </c>
      <c r="B1057" s="41" t="s">
        <v>877</v>
      </c>
      <c r="C1057" s="64">
        <v>0</v>
      </c>
      <c r="D1057" s="64">
        <v>0</v>
      </c>
      <c r="E1057" s="64">
        <v>0</v>
      </c>
      <c r="F1057" s="62">
        <f t="shared" si="298"/>
        <v>0</v>
      </c>
      <c r="G1057" s="64">
        <v>0</v>
      </c>
      <c r="H1057" s="65">
        <f t="shared" si="299"/>
        <v>0</v>
      </c>
      <c r="I1057" s="51"/>
    </row>
    <row r="1058" spans="1:9" ht="14.1" customHeight="1">
      <c r="A1058" s="16" t="s">
        <v>973</v>
      </c>
      <c r="B1058" s="41" t="s">
        <v>881</v>
      </c>
      <c r="C1058" s="64">
        <v>0</v>
      </c>
      <c r="D1058" s="64">
        <v>0</v>
      </c>
      <c r="E1058" s="64">
        <v>0</v>
      </c>
      <c r="F1058" s="62">
        <f t="shared" si="298"/>
        <v>0</v>
      </c>
      <c r="G1058" s="64">
        <v>0</v>
      </c>
      <c r="H1058" s="65">
        <f t="shared" si="299"/>
        <v>0</v>
      </c>
      <c r="I1058" s="51"/>
    </row>
    <row r="1059" spans="1:9" ht="14.1" customHeight="1">
      <c r="A1059" s="16" t="s">
        <v>974</v>
      </c>
      <c r="B1059" s="41" t="s">
        <v>883</v>
      </c>
      <c r="C1059" s="64">
        <v>0</v>
      </c>
      <c r="D1059" s="64">
        <v>0</v>
      </c>
      <c r="E1059" s="64">
        <v>0</v>
      </c>
      <c r="F1059" s="62">
        <f t="shared" si="298"/>
        <v>0</v>
      </c>
      <c r="G1059" s="64">
        <v>0</v>
      </c>
      <c r="H1059" s="65">
        <f t="shared" si="299"/>
        <v>0</v>
      </c>
      <c r="I1059" s="51"/>
    </row>
    <row r="1060" spans="1:9" ht="14.1" customHeight="1">
      <c r="A1060" s="16" t="s">
        <v>975</v>
      </c>
      <c r="B1060" s="41" t="s">
        <v>976</v>
      </c>
      <c r="C1060" s="64">
        <v>0</v>
      </c>
      <c r="D1060" s="64">
        <v>0</v>
      </c>
      <c r="E1060" s="64">
        <v>0</v>
      </c>
      <c r="F1060" s="62">
        <f t="shared" si="298"/>
        <v>0</v>
      </c>
      <c r="G1060" s="64">
        <v>0</v>
      </c>
      <c r="H1060" s="65">
        <f t="shared" si="299"/>
        <v>0</v>
      </c>
      <c r="I1060" s="51"/>
    </row>
    <row r="1061" spans="1:9" ht="14.1" customHeight="1">
      <c r="A1061" s="16" t="s">
        <v>977</v>
      </c>
      <c r="B1061" s="41" t="s">
        <v>978</v>
      </c>
      <c r="C1061" s="64">
        <v>0</v>
      </c>
      <c r="D1061" s="64">
        <v>0</v>
      </c>
      <c r="E1061" s="64">
        <v>0</v>
      </c>
      <c r="F1061" s="62">
        <f>+D1061+E1061</f>
        <v>0</v>
      </c>
      <c r="G1061" s="64">
        <v>0</v>
      </c>
      <c r="H1061" s="65">
        <f t="shared" si="299"/>
        <v>0</v>
      </c>
      <c r="I1061" s="51"/>
    </row>
    <row r="1062" spans="1:9" ht="14.1" customHeight="1">
      <c r="A1062" s="16" t="s">
        <v>979</v>
      </c>
      <c r="B1062" s="41" t="s">
        <v>1706</v>
      </c>
      <c r="C1062" s="64">
        <v>0</v>
      </c>
      <c r="D1062" s="64">
        <v>0</v>
      </c>
      <c r="E1062" s="64">
        <v>0</v>
      </c>
      <c r="F1062" s="62">
        <f>+D1062+E1062</f>
        <v>0</v>
      </c>
      <c r="G1062" s="64">
        <v>0</v>
      </c>
      <c r="H1062" s="65">
        <f>+G1062-F1062</f>
        <v>0</v>
      </c>
      <c r="I1062" s="51"/>
    </row>
    <row r="1063" spans="1:9" ht="14.1" customHeight="1">
      <c r="A1063" s="16" t="s">
        <v>980</v>
      </c>
      <c r="B1063" s="41" t="s">
        <v>981</v>
      </c>
      <c r="C1063" s="64">
        <v>0</v>
      </c>
      <c r="D1063" s="64">
        <v>0</v>
      </c>
      <c r="E1063" s="64">
        <v>0</v>
      </c>
      <c r="F1063" s="62">
        <f t="shared" si="298"/>
        <v>0</v>
      </c>
      <c r="G1063" s="64">
        <v>0</v>
      </c>
      <c r="H1063" s="65">
        <f t="shared" si="299"/>
        <v>0</v>
      </c>
      <c r="I1063" s="51"/>
    </row>
    <row r="1064" spans="1:9" ht="14.1" customHeight="1">
      <c r="A1064" s="16" t="s">
        <v>982</v>
      </c>
      <c r="B1064" s="41" t="s">
        <v>1707</v>
      </c>
      <c r="C1064" s="64">
        <v>0</v>
      </c>
      <c r="D1064" s="64">
        <v>0</v>
      </c>
      <c r="E1064" s="64">
        <v>0</v>
      </c>
      <c r="F1064" s="62">
        <f>+D1064+E1064</f>
        <v>0</v>
      </c>
      <c r="G1064" s="64">
        <v>0</v>
      </c>
      <c r="H1064" s="65">
        <f t="shared" si="299"/>
        <v>0</v>
      </c>
      <c r="I1064" s="51"/>
    </row>
    <row r="1065" spans="1:9" ht="14.1" customHeight="1">
      <c r="A1065" s="16" t="s">
        <v>983</v>
      </c>
      <c r="B1065" s="30" t="s">
        <v>355</v>
      </c>
      <c r="C1065" s="64">
        <v>0</v>
      </c>
      <c r="D1065" s="64">
        <v>0</v>
      </c>
      <c r="E1065" s="64">
        <v>0</v>
      </c>
      <c r="F1065" s="62">
        <f t="shared" si="298"/>
        <v>0</v>
      </c>
      <c r="G1065" s="64">
        <v>0</v>
      </c>
      <c r="H1065" s="65">
        <f t="shared" si="299"/>
        <v>0</v>
      </c>
      <c r="I1065" s="51"/>
    </row>
    <row r="1066" spans="1:9" ht="14.1" customHeight="1">
      <c r="A1066" s="16" t="s">
        <v>24</v>
      </c>
      <c r="B1066" s="2" t="s">
        <v>984</v>
      </c>
      <c r="C1066" s="66">
        <f t="shared" ref="C1066:G1066" si="300">SUM(C1053:C1065)</f>
        <v>0</v>
      </c>
      <c r="D1066" s="66">
        <f t="shared" ref="D1066" si="301">SUM(D1053:D1065)</f>
        <v>0</v>
      </c>
      <c r="E1066" s="66">
        <f t="shared" si="300"/>
        <v>0</v>
      </c>
      <c r="F1066" s="66">
        <f t="shared" si="300"/>
        <v>0</v>
      </c>
      <c r="G1066" s="66">
        <f t="shared" si="300"/>
        <v>0</v>
      </c>
      <c r="H1066" s="67">
        <f>+G1066-F1066</f>
        <v>0</v>
      </c>
      <c r="I1066" s="51"/>
    </row>
    <row r="1067" spans="1:9" ht="14.1" customHeight="1">
      <c r="A1067" s="16"/>
      <c r="B1067" s="7"/>
      <c r="C1067" s="62"/>
      <c r="D1067" s="62"/>
      <c r="E1067" s="62"/>
      <c r="F1067" s="62"/>
      <c r="G1067" s="62"/>
      <c r="H1067" s="65"/>
      <c r="I1067" s="51"/>
    </row>
    <row r="1068" spans="1:9" ht="14.1" customHeight="1">
      <c r="A1068" s="16" t="s">
        <v>118</v>
      </c>
      <c r="B1068" s="7" t="s">
        <v>119</v>
      </c>
      <c r="C1068" s="62"/>
      <c r="D1068" s="62"/>
      <c r="E1068" s="62"/>
      <c r="F1068" s="62"/>
      <c r="G1068" s="62"/>
      <c r="H1068" s="62"/>
      <c r="I1068" s="51"/>
    </row>
    <row r="1069" spans="1:9" ht="15">
      <c r="A1069" s="83" t="s">
        <v>118</v>
      </c>
      <c r="B1069" s="84"/>
      <c r="C1069" s="85">
        <v>0</v>
      </c>
      <c r="D1069" s="85">
        <v>0</v>
      </c>
      <c r="E1069" s="85">
        <v>0</v>
      </c>
      <c r="F1069" s="86">
        <f>+D1069+E1069</f>
        <v>0</v>
      </c>
      <c r="G1069" s="85">
        <v>0</v>
      </c>
      <c r="H1069" s="87">
        <f t="shared" ref="H1069" si="302">+G1069-F1069</f>
        <v>0</v>
      </c>
      <c r="I1069" s="51"/>
    </row>
    <row r="1070" spans="1:9" ht="14.1" customHeight="1">
      <c r="A1070" s="16" t="s">
        <v>24</v>
      </c>
      <c r="B1070" s="2" t="s">
        <v>985</v>
      </c>
      <c r="C1070" s="66">
        <f t="shared" ref="C1070:G1070" si="303">SUM(C1069:C1069)</f>
        <v>0</v>
      </c>
      <c r="D1070" s="66">
        <f t="shared" ref="D1070" si="304">SUM(D1069:D1069)</f>
        <v>0</v>
      </c>
      <c r="E1070" s="66">
        <f t="shared" si="303"/>
        <v>0</v>
      </c>
      <c r="F1070" s="66">
        <f t="shared" si="303"/>
        <v>0</v>
      </c>
      <c r="G1070" s="66">
        <f t="shared" si="303"/>
        <v>0</v>
      </c>
      <c r="H1070" s="67">
        <f>+G1070-F1070</f>
        <v>0</v>
      </c>
      <c r="I1070" s="51"/>
    </row>
    <row r="1071" spans="1:9" ht="14.25" customHeight="1">
      <c r="A1071" s="13"/>
      <c r="B1071" s="46"/>
      <c r="C1071" s="62"/>
      <c r="D1071" s="62"/>
      <c r="E1071" s="62"/>
      <c r="F1071" s="62"/>
      <c r="G1071" s="62"/>
      <c r="H1071" s="65"/>
      <c r="I1071" s="51"/>
    </row>
    <row r="1072" spans="1:9" s="3" customFormat="1" ht="14.1" customHeight="1">
      <c r="A1072" s="18" t="s">
        <v>120</v>
      </c>
      <c r="B1072" s="4"/>
      <c r="C1072" s="66">
        <f>(C930+C941+C964+C977+C998+C1021+C1041+C1050+C1066+C1070)</f>
        <v>0</v>
      </c>
      <c r="D1072" s="66">
        <f t="shared" ref="D1072" si="305">(D930+D941+D964+D977+D998+D1021+D1041+D1050+D1066+D1070)</f>
        <v>0</v>
      </c>
      <c r="E1072" s="66">
        <f>(E930+E941+E964+E977+E998+E1021+E1041+E1050+E1066+E1070)</f>
        <v>0</v>
      </c>
      <c r="F1072" s="66">
        <f>(F930+F941+F964+F977+F998+F1021+F1041+F1050+F1066+F1070)</f>
        <v>0</v>
      </c>
      <c r="G1072" s="66">
        <f>(G930+G941+G964+G977+G998+G1021+G1041+G1050+G1066+G1070)</f>
        <v>0</v>
      </c>
      <c r="H1072" s="67">
        <f>+G1072-F1072</f>
        <v>0</v>
      </c>
      <c r="I1072" s="52"/>
    </row>
    <row r="1073" spans="1:9" ht="14.1" customHeight="1">
      <c r="A1073" s="19"/>
      <c r="B1073" s="34"/>
      <c r="C1073" s="62"/>
      <c r="D1073" s="62"/>
      <c r="E1073" s="62"/>
      <c r="F1073" s="62"/>
      <c r="G1073" s="62"/>
      <c r="H1073" s="62"/>
      <c r="I1073" s="51"/>
    </row>
    <row r="1074" spans="1:9" s="3" customFormat="1" ht="14.1" customHeight="1">
      <c r="A1074" s="19"/>
      <c r="B1074" s="4" t="s">
        <v>121</v>
      </c>
      <c r="C1074" s="66">
        <f>(C904+C1072)</f>
        <v>0</v>
      </c>
      <c r="D1074" s="66">
        <f t="shared" ref="D1074" si="306">(D904+D1072)</f>
        <v>0</v>
      </c>
      <c r="E1074" s="66">
        <f>(E904+E1072)</f>
        <v>0</v>
      </c>
      <c r="F1074" s="66">
        <f>(F904+F1072)</f>
        <v>0</v>
      </c>
      <c r="G1074" s="66">
        <f>(G904+G1072)</f>
        <v>0</v>
      </c>
      <c r="H1074" s="67">
        <f>+G1074-F1074</f>
        <v>0</v>
      </c>
      <c r="I1074" s="52"/>
    </row>
    <row r="1075" spans="1:9" ht="14.1" customHeight="1">
      <c r="A1075" s="19"/>
      <c r="B1075" s="4" t="s">
        <v>122</v>
      </c>
      <c r="C1075" s="62"/>
      <c r="D1075" s="62"/>
      <c r="E1075" s="62"/>
      <c r="F1075" s="62"/>
      <c r="G1075" s="62"/>
      <c r="H1075" s="62"/>
      <c r="I1075" s="51"/>
    </row>
    <row r="1076" spans="1:9" ht="14.1" customHeight="1">
      <c r="A1076" s="19"/>
      <c r="B1076" s="4"/>
      <c r="C1076" s="62"/>
      <c r="D1076" s="62"/>
      <c r="E1076" s="62"/>
      <c r="F1076" s="62"/>
      <c r="G1076" s="62"/>
      <c r="H1076" s="62"/>
      <c r="I1076" s="51"/>
    </row>
    <row r="1077" spans="1:9" ht="14.1" customHeight="1">
      <c r="A1077" s="17"/>
      <c r="B1077" s="20" t="s">
        <v>123</v>
      </c>
      <c r="C1077" s="70"/>
      <c r="D1077" s="70"/>
      <c r="E1077" s="70"/>
      <c r="F1077" s="70"/>
      <c r="G1077" s="70"/>
      <c r="H1077" s="70"/>
      <c r="I1077" s="51"/>
    </row>
    <row r="1078" spans="1:9" ht="14.1" customHeight="1">
      <c r="A1078" s="16" t="s">
        <v>124</v>
      </c>
      <c r="B1078" s="7" t="s">
        <v>125</v>
      </c>
      <c r="C1078" s="62"/>
      <c r="D1078" s="62"/>
      <c r="E1078" s="62"/>
      <c r="F1078" s="62"/>
      <c r="G1078" s="62"/>
      <c r="H1078" s="62"/>
      <c r="I1078" s="51"/>
    </row>
    <row r="1079" spans="1:9" ht="14.1" customHeight="1">
      <c r="A1079" s="16" t="s">
        <v>986</v>
      </c>
      <c r="B1079" s="41" t="s">
        <v>987</v>
      </c>
      <c r="C1079" s="64">
        <v>0</v>
      </c>
      <c r="D1079" s="64">
        <v>0</v>
      </c>
      <c r="E1079" s="64">
        <v>0</v>
      </c>
      <c r="F1079" s="62">
        <f>+D1079+E1079</f>
        <v>0</v>
      </c>
      <c r="G1079" s="64">
        <v>0</v>
      </c>
      <c r="H1079" s="65">
        <f t="shared" ref="H1079" si="307">+G1079-F1079</f>
        <v>0</v>
      </c>
      <c r="I1079" s="51"/>
    </row>
    <row r="1080" spans="1:9" ht="14.1" customHeight="1">
      <c r="A1080" s="16" t="s">
        <v>1529</v>
      </c>
      <c r="B1080" s="41" t="s">
        <v>1530</v>
      </c>
      <c r="C1080" s="64">
        <v>0</v>
      </c>
      <c r="D1080" s="64">
        <v>0</v>
      </c>
      <c r="E1080" s="64">
        <v>0</v>
      </c>
      <c r="F1080" s="62">
        <f t="shared" ref="F1080:F1094" si="308">+D1080+E1080</f>
        <v>0</v>
      </c>
      <c r="G1080" s="64">
        <v>0</v>
      </c>
      <c r="H1080" s="65">
        <f t="shared" ref="H1080:H1094" si="309">+G1080-F1080</f>
        <v>0</v>
      </c>
      <c r="I1080" s="51"/>
    </row>
    <row r="1081" spans="1:9" ht="14.1" customHeight="1">
      <c r="A1081" s="16" t="s">
        <v>988</v>
      </c>
      <c r="B1081" s="41" t="s">
        <v>989</v>
      </c>
      <c r="C1081" s="64">
        <v>0</v>
      </c>
      <c r="D1081" s="64">
        <v>0</v>
      </c>
      <c r="E1081" s="64">
        <v>0</v>
      </c>
      <c r="F1081" s="62">
        <f t="shared" si="308"/>
        <v>0</v>
      </c>
      <c r="G1081" s="64">
        <v>0</v>
      </c>
      <c r="H1081" s="65">
        <f t="shared" si="309"/>
        <v>0</v>
      </c>
      <c r="I1081" s="51"/>
    </row>
    <row r="1082" spans="1:9" ht="14.1" customHeight="1">
      <c r="A1082" s="16" t="s">
        <v>1531</v>
      </c>
      <c r="B1082" s="41" t="s">
        <v>1532</v>
      </c>
      <c r="C1082" s="64">
        <v>0</v>
      </c>
      <c r="D1082" s="64">
        <v>0</v>
      </c>
      <c r="E1082" s="64">
        <v>0</v>
      </c>
      <c r="F1082" s="62">
        <f t="shared" si="308"/>
        <v>0</v>
      </c>
      <c r="G1082" s="64">
        <v>0</v>
      </c>
      <c r="H1082" s="65">
        <f t="shared" si="309"/>
        <v>0</v>
      </c>
      <c r="I1082" s="51"/>
    </row>
    <row r="1083" spans="1:9" ht="14.1" customHeight="1">
      <c r="A1083" s="16" t="s">
        <v>1533</v>
      </c>
      <c r="B1083" s="41" t="s">
        <v>1534</v>
      </c>
      <c r="C1083" s="64">
        <v>0</v>
      </c>
      <c r="D1083" s="64">
        <v>0</v>
      </c>
      <c r="E1083" s="64">
        <v>0</v>
      </c>
      <c r="F1083" s="62">
        <f t="shared" si="308"/>
        <v>0</v>
      </c>
      <c r="G1083" s="64">
        <v>0</v>
      </c>
      <c r="H1083" s="65">
        <f t="shared" si="309"/>
        <v>0</v>
      </c>
      <c r="I1083" s="51"/>
    </row>
    <row r="1084" spans="1:9" ht="14.1" customHeight="1">
      <c r="A1084" s="16" t="s">
        <v>990</v>
      </c>
      <c r="B1084" s="41" t="s">
        <v>1535</v>
      </c>
      <c r="C1084" s="64">
        <v>0</v>
      </c>
      <c r="D1084" s="64">
        <v>0</v>
      </c>
      <c r="E1084" s="64">
        <v>0</v>
      </c>
      <c r="F1084" s="62">
        <f t="shared" si="308"/>
        <v>0</v>
      </c>
      <c r="G1084" s="64">
        <v>0</v>
      </c>
      <c r="H1084" s="65">
        <f t="shared" si="309"/>
        <v>0</v>
      </c>
      <c r="I1084" s="51"/>
    </row>
    <row r="1085" spans="1:9" ht="14.1" customHeight="1">
      <c r="A1085" s="16" t="s">
        <v>1536</v>
      </c>
      <c r="B1085" s="41" t="s">
        <v>1537</v>
      </c>
      <c r="C1085" s="64">
        <v>0</v>
      </c>
      <c r="D1085" s="64">
        <v>0</v>
      </c>
      <c r="E1085" s="64">
        <v>0</v>
      </c>
      <c r="F1085" s="62">
        <f t="shared" si="308"/>
        <v>0</v>
      </c>
      <c r="G1085" s="64">
        <v>0</v>
      </c>
      <c r="H1085" s="65">
        <f t="shared" si="309"/>
        <v>0</v>
      </c>
      <c r="I1085" s="51"/>
    </row>
    <row r="1086" spans="1:9" ht="14.1" customHeight="1">
      <c r="A1086" s="16" t="s">
        <v>1538</v>
      </c>
      <c r="B1086" s="41" t="s">
        <v>1539</v>
      </c>
      <c r="C1086" s="64">
        <v>0</v>
      </c>
      <c r="D1086" s="64">
        <v>0</v>
      </c>
      <c r="E1086" s="64">
        <v>0</v>
      </c>
      <c r="F1086" s="62">
        <f t="shared" si="308"/>
        <v>0</v>
      </c>
      <c r="G1086" s="64">
        <v>0</v>
      </c>
      <c r="H1086" s="65">
        <f t="shared" si="309"/>
        <v>0</v>
      </c>
      <c r="I1086" s="51"/>
    </row>
    <row r="1087" spans="1:9" ht="14.1" customHeight="1">
      <c r="A1087" s="16" t="s">
        <v>991</v>
      </c>
      <c r="B1087" s="41" t="s">
        <v>1540</v>
      </c>
      <c r="C1087" s="64">
        <v>0</v>
      </c>
      <c r="D1087" s="64">
        <v>0</v>
      </c>
      <c r="E1087" s="64">
        <v>0</v>
      </c>
      <c r="F1087" s="62">
        <f t="shared" si="308"/>
        <v>0</v>
      </c>
      <c r="G1087" s="64">
        <v>0</v>
      </c>
      <c r="H1087" s="65">
        <f t="shared" si="309"/>
        <v>0</v>
      </c>
      <c r="I1087" s="51"/>
    </row>
    <row r="1088" spans="1:9" ht="14.1" customHeight="1">
      <c r="A1088" s="16" t="s">
        <v>992</v>
      </c>
      <c r="B1088" s="41" t="s">
        <v>170</v>
      </c>
      <c r="C1088" s="64">
        <v>0</v>
      </c>
      <c r="D1088" s="64">
        <v>0</v>
      </c>
      <c r="E1088" s="64">
        <v>0</v>
      </c>
      <c r="F1088" s="62">
        <f t="shared" si="308"/>
        <v>0</v>
      </c>
      <c r="G1088" s="64">
        <v>0</v>
      </c>
      <c r="H1088" s="65">
        <f t="shared" si="309"/>
        <v>0</v>
      </c>
      <c r="I1088" s="51"/>
    </row>
    <row r="1089" spans="1:9" ht="14.1" customHeight="1">
      <c r="A1089" s="16" t="s">
        <v>993</v>
      </c>
      <c r="B1089" s="41" t="s">
        <v>1541</v>
      </c>
      <c r="C1089" s="64">
        <v>0</v>
      </c>
      <c r="D1089" s="64">
        <v>0</v>
      </c>
      <c r="E1089" s="64">
        <v>0</v>
      </c>
      <c r="F1089" s="62">
        <f t="shared" si="308"/>
        <v>0</v>
      </c>
      <c r="G1089" s="64">
        <v>0</v>
      </c>
      <c r="H1089" s="65">
        <f t="shared" si="309"/>
        <v>0</v>
      </c>
      <c r="I1089" s="51"/>
    </row>
    <row r="1090" spans="1:9" ht="14.1" customHeight="1">
      <c r="A1090" s="16" t="s">
        <v>994</v>
      </c>
      <c r="B1090" s="41" t="s">
        <v>184</v>
      </c>
      <c r="C1090" s="64">
        <v>0</v>
      </c>
      <c r="D1090" s="64">
        <v>0</v>
      </c>
      <c r="E1090" s="64">
        <v>0</v>
      </c>
      <c r="F1090" s="62">
        <f t="shared" si="308"/>
        <v>0</v>
      </c>
      <c r="G1090" s="64">
        <v>0</v>
      </c>
      <c r="H1090" s="65">
        <f t="shared" si="309"/>
        <v>0</v>
      </c>
      <c r="I1090" s="51"/>
    </row>
    <row r="1091" spans="1:9" ht="14.1" customHeight="1">
      <c r="A1091" s="16" t="s">
        <v>995</v>
      </c>
      <c r="B1091" s="41" t="s">
        <v>996</v>
      </c>
      <c r="C1091" s="64">
        <v>0</v>
      </c>
      <c r="D1091" s="64">
        <v>0</v>
      </c>
      <c r="E1091" s="64">
        <v>0</v>
      </c>
      <c r="F1091" s="62">
        <f t="shared" si="308"/>
        <v>0</v>
      </c>
      <c r="G1091" s="64">
        <v>0</v>
      </c>
      <c r="H1091" s="65">
        <f t="shared" si="309"/>
        <v>0</v>
      </c>
      <c r="I1091" s="51"/>
    </row>
    <row r="1092" spans="1:9" ht="14.1" customHeight="1">
      <c r="A1092" s="16" t="s">
        <v>997</v>
      </c>
      <c r="B1092" s="41" t="s">
        <v>199</v>
      </c>
      <c r="C1092" s="64">
        <v>0</v>
      </c>
      <c r="D1092" s="64">
        <v>0</v>
      </c>
      <c r="E1092" s="64">
        <v>0</v>
      </c>
      <c r="F1092" s="62">
        <f t="shared" si="308"/>
        <v>0</v>
      </c>
      <c r="G1092" s="64">
        <v>0</v>
      </c>
      <c r="H1092" s="65">
        <f t="shared" si="309"/>
        <v>0</v>
      </c>
      <c r="I1092" s="51"/>
    </row>
    <row r="1093" spans="1:9" ht="14.1" customHeight="1">
      <c r="A1093" s="9" t="s">
        <v>1763</v>
      </c>
      <c r="B1093" s="35" t="s">
        <v>1732</v>
      </c>
      <c r="C1093" s="64">
        <v>0</v>
      </c>
      <c r="D1093" s="64">
        <v>0</v>
      </c>
      <c r="E1093" s="64">
        <v>0</v>
      </c>
      <c r="F1093" s="62">
        <f t="shared" si="308"/>
        <v>0</v>
      </c>
      <c r="G1093" s="64">
        <v>0</v>
      </c>
      <c r="H1093" s="65">
        <f t="shared" si="309"/>
        <v>0</v>
      </c>
      <c r="I1093" s="51"/>
    </row>
    <row r="1094" spans="1:9" ht="14.1" customHeight="1">
      <c r="A1094" s="16" t="s">
        <v>998</v>
      </c>
      <c r="B1094" s="30" t="s">
        <v>355</v>
      </c>
      <c r="C1094" s="64">
        <v>0</v>
      </c>
      <c r="D1094" s="64">
        <v>0</v>
      </c>
      <c r="E1094" s="64">
        <v>0</v>
      </c>
      <c r="F1094" s="62">
        <f t="shared" si="308"/>
        <v>0</v>
      </c>
      <c r="G1094" s="64">
        <v>0</v>
      </c>
      <c r="H1094" s="65">
        <f t="shared" si="309"/>
        <v>0</v>
      </c>
      <c r="I1094" s="51"/>
    </row>
    <row r="1095" spans="1:9" ht="14.1" customHeight="1">
      <c r="A1095" s="16" t="s">
        <v>24</v>
      </c>
      <c r="B1095" s="2" t="s">
        <v>999</v>
      </c>
      <c r="C1095" s="66">
        <f>SUM(C1079:C1094)</f>
        <v>0</v>
      </c>
      <c r="D1095" s="66">
        <f t="shared" ref="D1095" si="310">SUM(D1079:D1094)</f>
        <v>0</v>
      </c>
      <c r="E1095" s="66">
        <f>SUM(E1079:E1094)</f>
        <v>0</v>
      </c>
      <c r="F1095" s="66">
        <f>SUM(F1079:F1094)</f>
        <v>0</v>
      </c>
      <c r="G1095" s="66">
        <f>SUM(G1079:G1094)</f>
        <v>0</v>
      </c>
      <c r="H1095" s="67">
        <f>+G1095-F1095</f>
        <v>0</v>
      </c>
      <c r="I1095" s="51"/>
    </row>
    <row r="1096" spans="1:9" ht="14.1" customHeight="1">
      <c r="A1096" s="47"/>
      <c r="B1096" s="34"/>
      <c r="C1096" s="62"/>
      <c r="D1096" s="62"/>
      <c r="E1096" s="62"/>
      <c r="F1096" s="62"/>
      <c r="G1096" s="62"/>
      <c r="H1096" s="62"/>
      <c r="I1096" s="51"/>
    </row>
    <row r="1097" spans="1:9" ht="14.1" customHeight="1">
      <c r="A1097" s="16" t="s">
        <v>126</v>
      </c>
      <c r="B1097" s="7" t="s">
        <v>127</v>
      </c>
      <c r="C1097" s="62"/>
      <c r="D1097" s="62"/>
      <c r="E1097" s="62"/>
      <c r="F1097" s="62"/>
      <c r="G1097" s="62"/>
      <c r="H1097" s="62"/>
      <c r="I1097" s="51"/>
    </row>
    <row r="1098" spans="1:9" ht="14.1" customHeight="1">
      <c r="A1098" s="16" t="s">
        <v>1000</v>
      </c>
      <c r="B1098" s="82" t="s">
        <v>1001</v>
      </c>
      <c r="C1098" s="64">
        <v>0</v>
      </c>
      <c r="D1098" s="64">
        <v>0</v>
      </c>
      <c r="E1098" s="64">
        <v>0</v>
      </c>
      <c r="F1098" s="62">
        <f>+D1098+E1098</f>
        <v>0</v>
      </c>
      <c r="G1098" s="64">
        <v>0</v>
      </c>
      <c r="H1098" s="65">
        <f t="shared" ref="H1098" si="311">+G1098-F1098</f>
        <v>0</v>
      </c>
      <c r="I1098" s="51"/>
    </row>
    <row r="1099" spans="1:9" ht="14.1" customHeight="1">
      <c r="A1099" s="16"/>
      <c r="B1099" s="41" t="s">
        <v>1542</v>
      </c>
      <c r="C1099" s="64">
        <v>0</v>
      </c>
      <c r="D1099" s="64">
        <v>0</v>
      </c>
      <c r="E1099" s="64">
        <v>0</v>
      </c>
      <c r="F1099" s="62">
        <f t="shared" ref="F1099:F1109" si="312">+D1099+E1099</f>
        <v>0</v>
      </c>
      <c r="G1099" s="64">
        <v>0</v>
      </c>
      <c r="H1099" s="65">
        <f t="shared" ref="H1099:H1109" si="313">+G1099-F1099</f>
        <v>0</v>
      </c>
      <c r="I1099" s="51"/>
    </row>
    <row r="1100" spans="1:9" ht="14.1" customHeight="1">
      <c r="A1100" s="16"/>
      <c r="B1100" s="41" t="s">
        <v>1543</v>
      </c>
      <c r="C1100" s="64">
        <v>0</v>
      </c>
      <c r="D1100" s="64">
        <v>0</v>
      </c>
      <c r="E1100" s="64">
        <v>0</v>
      </c>
      <c r="F1100" s="62">
        <f t="shared" si="312"/>
        <v>0</v>
      </c>
      <c r="G1100" s="64">
        <v>0</v>
      </c>
      <c r="H1100" s="65">
        <f t="shared" si="313"/>
        <v>0</v>
      </c>
      <c r="I1100" s="51"/>
    </row>
    <row r="1101" spans="1:9" ht="14.1" customHeight="1">
      <c r="A1101" s="16"/>
      <c r="B1101" s="41" t="s">
        <v>1544</v>
      </c>
      <c r="C1101" s="64">
        <v>0</v>
      </c>
      <c r="D1101" s="64">
        <v>0</v>
      </c>
      <c r="E1101" s="64">
        <v>0</v>
      </c>
      <c r="F1101" s="62">
        <f t="shared" si="312"/>
        <v>0</v>
      </c>
      <c r="G1101" s="64">
        <v>0</v>
      </c>
      <c r="H1101" s="65">
        <f t="shared" si="313"/>
        <v>0</v>
      </c>
      <c r="I1101" s="51"/>
    </row>
    <row r="1102" spans="1:9" ht="14.1" customHeight="1">
      <c r="A1102" s="16"/>
      <c r="B1102" s="41" t="s">
        <v>1545</v>
      </c>
      <c r="C1102" s="64">
        <v>0</v>
      </c>
      <c r="D1102" s="64">
        <v>0</v>
      </c>
      <c r="E1102" s="64">
        <v>0</v>
      </c>
      <c r="F1102" s="62">
        <f t="shared" si="312"/>
        <v>0</v>
      </c>
      <c r="G1102" s="64">
        <v>0</v>
      </c>
      <c r="H1102" s="65">
        <f t="shared" si="313"/>
        <v>0</v>
      </c>
      <c r="I1102" s="51"/>
    </row>
    <row r="1103" spans="1:9" ht="14.1" customHeight="1">
      <c r="A1103" s="16"/>
      <c r="B1103" s="41" t="s">
        <v>1546</v>
      </c>
      <c r="C1103" s="64">
        <v>0</v>
      </c>
      <c r="D1103" s="64">
        <v>0</v>
      </c>
      <c r="E1103" s="64">
        <v>0</v>
      </c>
      <c r="F1103" s="62">
        <f t="shared" si="312"/>
        <v>0</v>
      </c>
      <c r="G1103" s="64">
        <v>0</v>
      </c>
      <c r="H1103" s="65">
        <f t="shared" si="313"/>
        <v>0</v>
      </c>
      <c r="I1103" s="51"/>
    </row>
    <row r="1104" spans="1:9" ht="14.1" customHeight="1">
      <c r="A1104" s="16" t="s">
        <v>1002</v>
      </c>
      <c r="B1104" s="41" t="s">
        <v>1003</v>
      </c>
      <c r="C1104" s="64">
        <v>0</v>
      </c>
      <c r="D1104" s="64">
        <v>0</v>
      </c>
      <c r="E1104" s="64">
        <v>0</v>
      </c>
      <c r="F1104" s="62">
        <f t="shared" si="312"/>
        <v>0</v>
      </c>
      <c r="G1104" s="64">
        <v>0</v>
      </c>
      <c r="H1104" s="65">
        <f t="shared" si="313"/>
        <v>0</v>
      </c>
      <c r="I1104" s="51"/>
    </row>
    <row r="1105" spans="1:9" ht="14.1" customHeight="1">
      <c r="A1105" s="16" t="s">
        <v>1004</v>
      </c>
      <c r="B1105" s="41" t="s">
        <v>1005</v>
      </c>
      <c r="C1105" s="64">
        <v>0</v>
      </c>
      <c r="D1105" s="64">
        <v>0</v>
      </c>
      <c r="E1105" s="64">
        <v>0</v>
      </c>
      <c r="F1105" s="62">
        <f t="shared" si="312"/>
        <v>0</v>
      </c>
      <c r="G1105" s="64">
        <v>0</v>
      </c>
      <c r="H1105" s="65">
        <f t="shared" si="313"/>
        <v>0</v>
      </c>
      <c r="I1105" s="51"/>
    </row>
    <row r="1106" spans="1:9" ht="14.1" customHeight="1">
      <c r="A1106" s="16" t="s">
        <v>1006</v>
      </c>
      <c r="B1106" s="41" t="s">
        <v>1007</v>
      </c>
      <c r="C1106" s="64">
        <v>0</v>
      </c>
      <c r="D1106" s="64">
        <v>0</v>
      </c>
      <c r="E1106" s="64">
        <v>0</v>
      </c>
      <c r="F1106" s="62">
        <f t="shared" si="312"/>
        <v>0</v>
      </c>
      <c r="G1106" s="64">
        <v>0</v>
      </c>
      <c r="H1106" s="65">
        <f t="shared" si="313"/>
        <v>0</v>
      </c>
      <c r="I1106" s="51"/>
    </row>
    <row r="1107" spans="1:9" ht="14.1" customHeight="1">
      <c r="A1107" s="16" t="s">
        <v>1008</v>
      </c>
      <c r="B1107" s="41" t="s">
        <v>1009</v>
      </c>
      <c r="C1107" s="64">
        <v>0</v>
      </c>
      <c r="D1107" s="64">
        <v>0</v>
      </c>
      <c r="E1107" s="64">
        <v>0</v>
      </c>
      <c r="F1107" s="62">
        <f t="shared" si="312"/>
        <v>0</v>
      </c>
      <c r="G1107" s="64">
        <v>0</v>
      </c>
      <c r="H1107" s="65">
        <f t="shared" si="313"/>
        <v>0</v>
      </c>
      <c r="I1107" s="51"/>
    </row>
    <row r="1108" spans="1:9" ht="14.1" customHeight="1">
      <c r="A1108" s="16" t="s">
        <v>1010</v>
      </c>
      <c r="B1108" s="41" t="s">
        <v>1011</v>
      </c>
      <c r="C1108" s="64">
        <v>0</v>
      </c>
      <c r="D1108" s="64">
        <v>0</v>
      </c>
      <c r="E1108" s="64">
        <v>0</v>
      </c>
      <c r="F1108" s="62">
        <f t="shared" si="312"/>
        <v>0</v>
      </c>
      <c r="G1108" s="64">
        <v>0</v>
      </c>
      <c r="H1108" s="65">
        <f t="shared" si="313"/>
        <v>0</v>
      </c>
      <c r="I1108" s="51"/>
    </row>
    <row r="1109" spans="1:9" ht="14.1" customHeight="1">
      <c r="A1109" s="16" t="s">
        <v>1012</v>
      </c>
      <c r="B1109" s="30" t="s">
        <v>355</v>
      </c>
      <c r="C1109" s="64">
        <v>0</v>
      </c>
      <c r="D1109" s="64">
        <v>0</v>
      </c>
      <c r="E1109" s="64">
        <v>0</v>
      </c>
      <c r="F1109" s="62">
        <f t="shared" si="312"/>
        <v>0</v>
      </c>
      <c r="G1109" s="64">
        <v>0</v>
      </c>
      <c r="H1109" s="65">
        <f t="shared" si="313"/>
        <v>0</v>
      </c>
      <c r="I1109" s="51"/>
    </row>
    <row r="1110" spans="1:9" ht="14.1" customHeight="1">
      <c r="A1110" s="16" t="s">
        <v>24</v>
      </c>
      <c r="B1110" s="2" t="s">
        <v>1013</v>
      </c>
      <c r="C1110" s="66">
        <f t="shared" ref="C1110:G1110" si="314">SUM(C1098:C1109)</f>
        <v>0</v>
      </c>
      <c r="D1110" s="66">
        <f t="shared" ref="D1110" si="315">SUM(D1098:D1109)</f>
        <v>0</v>
      </c>
      <c r="E1110" s="66">
        <f t="shared" si="314"/>
        <v>0</v>
      </c>
      <c r="F1110" s="66">
        <f t="shared" si="314"/>
        <v>0</v>
      </c>
      <c r="G1110" s="66">
        <f t="shared" si="314"/>
        <v>0</v>
      </c>
      <c r="H1110" s="67">
        <f>+G1110-F1110</f>
        <v>0</v>
      </c>
      <c r="I1110" s="51"/>
    </row>
    <row r="1111" spans="1:9" ht="14.1" customHeight="1">
      <c r="A1111" s="47"/>
      <c r="B1111" s="34"/>
      <c r="C1111" s="62"/>
      <c r="D1111" s="62"/>
      <c r="E1111" s="62"/>
      <c r="F1111" s="62"/>
      <c r="G1111" s="62"/>
      <c r="H1111" s="62"/>
      <c r="I1111" s="51"/>
    </row>
    <row r="1112" spans="1:9" ht="14.1" customHeight="1">
      <c r="A1112" s="16" t="s">
        <v>128</v>
      </c>
      <c r="B1112" s="7" t="s">
        <v>129</v>
      </c>
      <c r="C1112" s="62"/>
      <c r="D1112" s="62"/>
      <c r="E1112" s="62"/>
      <c r="F1112" s="62"/>
      <c r="G1112" s="62"/>
      <c r="H1112" s="62"/>
      <c r="I1112" s="51"/>
    </row>
    <row r="1113" spans="1:9" ht="14.1" customHeight="1">
      <c r="A1113" s="16" t="s">
        <v>1014</v>
      </c>
      <c r="B1113" s="41" t="s">
        <v>1015</v>
      </c>
      <c r="C1113" s="64">
        <v>0</v>
      </c>
      <c r="D1113" s="64">
        <v>0</v>
      </c>
      <c r="E1113" s="64">
        <v>0</v>
      </c>
      <c r="F1113" s="62">
        <f>+D1113+E1113</f>
        <v>0</v>
      </c>
      <c r="G1113" s="64">
        <v>0</v>
      </c>
      <c r="H1113" s="65">
        <f t="shared" ref="H1113:H1120" si="316">+G1113-F1113</f>
        <v>0</v>
      </c>
      <c r="I1113" s="51"/>
    </row>
    <row r="1114" spans="1:9" ht="14.1" customHeight="1">
      <c r="A1114" s="16" t="s">
        <v>1016</v>
      </c>
      <c r="B1114" s="41" t="s">
        <v>1017</v>
      </c>
      <c r="C1114" s="64">
        <v>0</v>
      </c>
      <c r="D1114" s="64">
        <v>0</v>
      </c>
      <c r="E1114" s="64">
        <v>0</v>
      </c>
      <c r="F1114" s="62">
        <f t="shared" ref="F1114:F1119" si="317">+D1114+E1114</f>
        <v>0</v>
      </c>
      <c r="G1114" s="64">
        <v>0</v>
      </c>
      <c r="H1114" s="65">
        <f t="shared" ref="H1114:H1119" si="318">+G1114-F1114</f>
        <v>0</v>
      </c>
      <c r="I1114" s="51"/>
    </row>
    <row r="1115" spans="1:9" ht="14.1" customHeight="1">
      <c r="A1115" s="16" t="s">
        <v>1018</v>
      </c>
      <c r="B1115" s="41" t="s">
        <v>1019</v>
      </c>
      <c r="C1115" s="64">
        <v>0</v>
      </c>
      <c r="D1115" s="64">
        <v>0</v>
      </c>
      <c r="E1115" s="64">
        <v>0</v>
      </c>
      <c r="F1115" s="62">
        <f t="shared" si="317"/>
        <v>0</v>
      </c>
      <c r="G1115" s="64">
        <v>0</v>
      </c>
      <c r="H1115" s="65">
        <f t="shared" si="318"/>
        <v>0</v>
      </c>
      <c r="I1115" s="51"/>
    </row>
    <row r="1116" spans="1:9" ht="14.1" customHeight="1">
      <c r="A1116" s="16" t="s">
        <v>1020</v>
      </c>
      <c r="B1116" s="41" t="s">
        <v>1021</v>
      </c>
      <c r="C1116" s="64">
        <v>0</v>
      </c>
      <c r="D1116" s="64">
        <v>0</v>
      </c>
      <c r="E1116" s="64">
        <v>0</v>
      </c>
      <c r="F1116" s="62">
        <f t="shared" si="317"/>
        <v>0</v>
      </c>
      <c r="G1116" s="64">
        <v>0</v>
      </c>
      <c r="H1116" s="65">
        <f t="shared" si="318"/>
        <v>0</v>
      </c>
      <c r="I1116" s="51"/>
    </row>
    <row r="1117" spans="1:9" ht="14.1" customHeight="1">
      <c r="A1117" s="16" t="s">
        <v>1547</v>
      </c>
      <c r="B1117" s="41" t="s">
        <v>1549</v>
      </c>
      <c r="C1117" s="64">
        <v>0</v>
      </c>
      <c r="D1117" s="64">
        <v>0</v>
      </c>
      <c r="E1117" s="64">
        <v>0</v>
      </c>
      <c r="F1117" s="62">
        <f t="shared" si="317"/>
        <v>0</v>
      </c>
      <c r="G1117" s="64">
        <v>0</v>
      </c>
      <c r="H1117" s="65">
        <f t="shared" si="318"/>
        <v>0</v>
      </c>
      <c r="I1117" s="51"/>
    </row>
    <row r="1118" spans="1:9" ht="14.1" customHeight="1">
      <c r="A1118" s="16" t="s">
        <v>1548</v>
      </c>
      <c r="B1118" s="41" t="s">
        <v>1550</v>
      </c>
      <c r="C1118" s="64">
        <v>0</v>
      </c>
      <c r="D1118" s="64">
        <v>0</v>
      </c>
      <c r="E1118" s="64">
        <v>0</v>
      </c>
      <c r="F1118" s="62">
        <f t="shared" si="317"/>
        <v>0</v>
      </c>
      <c r="G1118" s="64">
        <v>0</v>
      </c>
      <c r="H1118" s="65">
        <f t="shared" si="318"/>
        <v>0</v>
      </c>
      <c r="I1118" s="51"/>
    </row>
    <row r="1119" spans="1:9" ht="14.1" customHeight="1">
      <c r="A1119" s="16" t="s">
        <v>1022</v>
      </c>
      <c r="B1119" s="30" t="s">
        <v>355</v>
      </c>
      <c r="C1119" s="64">
        <v>0</v>
      </c>
      <c r="D1119" s="64">
        <v>0</v>
      </c>
      <c r="E1119" s="64">
        <v>0</v>
      </c>
      <c r="F1119" s="62">
        <f t="shared" si="317"/>
        <v>0</v>
      </c>
      <c r="G1119" s="64">
        <v>0</v>
      </c>
      <c r="H1119" s="65">
        <f t="shared" si="318"/>
        <v>0</v>
      </c>
      <c r="I1119" s="51"/>
    </row>
    <row r="1120" spans="1:9" ht="14.1" customHeight="1">
      <c r="A1120" s="16" t="s">
        <v>24</v>
      </c>
      <c r="B1120" s="2" t="s">
        <v>1023</v>
      </c>
      <c r="C1120" s="66">
        <f>SUM(C1113:C1119)</f>
        <v>0</v>
      </c>
      <c r="D1120" s="66">
        <f>SUM(D1113:D1119)</f>
        <v>0</v>
      </c>
      <c r="E1120" s="66">
        <f t="shared" ref="E1120:G1120" si="319">SUM(E1113:E1119)</f>
        <v>0</v>
      </c>
      <c r="F1120" s="66">
        <f t="shared" si="319"/>
        <v>0</v>
      </c>
      <c r="G1120" s="66">
        <f t="shared" si="319"/>
        <v>0</v>
      </c>
      <c r="H1120" s="67">
        <f t="shared" si="316"/>
        <v>0</v>
      </c>
      <c r="I1120" s="51"/>
    </row>
    <row r="1121" spans="1:9" ht="14.1" customHeight="1">
      <c r="A1121" s="47"/>
      <c r="B1121" s="48"/>
      <c r="C1121" s="65"/>
      <c r="D1121" s="65"/>
      <c r="E1121" s="62"/>
      <c r="F1121" s="62"/>
      <c r="G1121" s="65"/>
      <c r="H1121" s="65"/>
      <c r="I1121" s="51"/>
    </row>
    <row r="1122" spans="1:9" ht="14.1" customHeight="1">
      <c r="A1122" s="17"/>
      <c r="B1122" s="2" t="s">
        <v>130</v>
      </c>
      <c r="C1122" s="80">
        <f>(C1110+C1095+C1120)</f>
        <v>0</v>
      </c>
      <c r="D1122" s="80">
        <f>(D1110+D1095+D1120)</f>
        <v>0</v>
      </c>
      <c r="E1122" s="80">
        <f t="shared" ref="E1122:G1122" si="320">(E1110+E1095+E1120)</f>
        <v>0</v>
      </c>
      <c r="F1122" s="80">
        <f t="shared" si="320"/>
        <v>0</v>
      </c>
      <c r="G1122" s="80">
        <f t="shared" si="320"/>
        <v>0</v>
      </c>
      <c r="H1122" s="80">
        <f>+G1122-F1122</f>
        <v>0</v>
      </c>
      <c r="I1122" s="51"/>
    </row>
    <row r="1123" spans="1:9" ht="14.1" customHeight="1">
      <c r="A1123" s="17"/>
      <c r="B1123" s="7"/>
      <c r="C1123" s="67"/>
      <c r="D1123" s="67"/>
      <c r="E1123" s="67"/>
      <c r="F1123" s="67"/>
      <c r="G1123" s="67"/>
      <c r="H1123" s="67"/>
      <c r="I1123" s="51"/>
    </row>
    <row r="1124" spans="1:9" s="3" customFormat="1" ht="14.1" customHeight="1">
      <c r="A1124" s="16"/>
      <c r="B1124" s="7" t="s">
        <v>131</v>
      </c>
      <c r="C1124" s="66">
        <f>(C98+C904+C1072+C1122)</f>
        <v>0</v>
      </c>
      <c r="D1124" s="66">
        <f t="shared" ref="D1124" si="321">(D98+D904+D1072+D1122)</f>
        <v>0</v>
      </c>
      <c r="E1124" s="66">
        <f>(E98+E904+E1072+E1122)</f>
        <v>0</v>
      </c>
      <c r="F1124" s="66">
        <f>(F98+F904+F1072+F1122)</f>
        <v>0</v>
      </c>
      <c r="G1124" s="66">
        <f>(G98+G904+G1072+G1122)</f>
        <v>0</v>
      </c>
      <c r="H1124" s="67">
        <f>+G1124-F1124</f>
        <v>0</v>
      </c>
      <c r="I1124" s="52"/>
    </row>
    <row r="1125" spans="1:9" ht="14.1" customHeight="1">
      <c r="A1125" s="17"/>
      <c r="B1125" s="7"/>
      <c r="C1125" s="67"/>
      <c r="D1125" s="67"/>
      <c r="E1125" s="67"/>
      <c r="F1125" s="67"/>
      <c r="G1125" s="67"/>
      <c r="H1125" s="67"/>
      <c r="I1125" s="51"/>
    </row>
    <row r="1126" spans="1:9" ht="14.1" customHeight="1">
      <c r="A1126" s="16" t="s">
        <v>132</v>
      </c>
      <c r="B1126" s="7" t="s">
        <v>133</v>
      </c>
      <c r="C1126" s="62"/>
      <c r="D1126" s="62"/>
      <c r="E1126" s="62"/>
      <c r="F1126" s="62"/>
      <c r="G1126" s="62"/>
      <c r="H1126" s="62"/>
      <c r="I1126" s="51"/>
    </row>
    <row r="1127" spans="1:9" ht="14.1" customHeight="1">
      <c r="A1127" s="16" t="s">
        <v>1024</v>
      </c>
      <c r="B1127" s="41" t="s">
        <v>1025</v>
      </c>
      <c r="C1127" s="64">
        <v>0</v>
      </c>
      <c r="D1127" s="64">
        <v>0</v>
      </c>
      <c r="E1127" s="64">
        <v>0</v>
      </c>
      <c r="F1127" s="62">
        <f>+D1127+E1127</f>
        <v>0</v>
      </c>
      <c r="G1127" s="64">
        <v>0</v>
      </c>
      <c r="H1127" s="65">
        <f>+G1127-F1127</f>
        <v>0</v>
      </c>
      <c r="I1127" s="51"/>
    </row>
    <row r="1128" spans="1:9" ht="14.1" customHeight="1">
      <c r="A1128" s="16" t="s">
        <v>24</v>
      </c>
      <c r="B1128" s="2" t="s">
        <v>1026</v>
      </c>
      <c r="C1128" s="66">
        <f t="shared" ref="C1128:G1128" si="322">SUM(C1127:C1127)</f>
        <v>0</v>
      </c>
      <c r="D1128" s="66">
        <f t="shared" ref="D1128" si="323">SUM(D1127:D1127)</f>
        <v>0</v>
      </c>
      <c r="E1128" s="66">
        <f t="shared" si="322"/>
        <v>0</v>
      </c>
      <c r="F1128" s="66">
        <f t="shared" si="322"/>
        <v>0</v>
      </c>
      <c r="G1128" s="66">
        <f t="shared" si="322"/>
        <v>0</v>
      </c>
      <c r="H1128" s="67">
        <f>+G1128-F1128</f>
        <v>0</v>
      </c>
      <c r="I1128" s="51"/>
    </row>
    <row r="1129" spans="1:9" ht="14.1" customHeight="1">
      <c r="A1129" s="16"/>
      <c r="B1129" s="7"/>
      <c r="C1129" s="62"/>
      <c r="D1129" s="62"/>
      <c r="E1129" s="62"/>
      <c r="F1129" s="62"/>
      <c r="G1129" s="62"/>
      <c r="H1129" s="62"/>
      <c r="I1129" s="51"/>
    </row>
    <row r="1130" spans="1:9" ht="14.1" customHeight="1">
      <c r="A1130" s="16" t="s">
        <v>134</v>
      </c>
      <c r="B1130" s="7" t="s">
        <v>135</v>
      </c>
      <c r="C1130" s="62"/>
      <c r="D1130" s="62"/>
      <c r="E1130" s="62"/>
      <c r="F1130" s="62"/>
      <c r="G1130" s="62"/>
      <c r="H1130" s="62"/>
      <c r="I1130" s="51"/>
    </row>
    <row r="1131" spans="1:9" ht="14.1" customHeight="1">
      <c r="A1131" s="16" t="s">
        <v>1027</v>
      </c>
      <c r="B1131" s="41" t="s">
        <v>1028</v>
      </c>
      <c r="C1131" s="64">
        <v>0</v>
      </c>
      <c r="D1131" s="64">
        <v>0</v>
      </c>
      <c r="E1131" s="64">
        <v>0</v>
      </c>
      <c r="F1131" s="62">
        <f>+D1131+E1131</f>
        <v>0</v>
      </c>
      <c r="G1131" s="64">
        <v>0</v>
      </c>
      <c r="H1131" s="65">
        <f>+G1131-F1131</f>
        <v>0</v>
      </c>
      <c r="I1131" s="51"/>
    </row>
    <row r="1132" spans="1:9" ht="14.1" customHeight="1">
      <c r="A1132" s="16" t="s">
        <v>24</v>
      </c>
      <c r="B1132" s="2" t="s">
        <v>1029</v>
      </c>
      <c r="C1132" s="66">
        <f t="shared" ref="C1132:G1132" si="324">SUM(C1131:C1131)</f>
        <v>0</v>
      </c>
      <c r="D1132" s="66">
        <f t="shared" ref="D1132" si="325">SUM(D1131:D1131)</f>
        <v>0</v>
      </c>
      <c r="E1132" s="66">
        <f t="shared" si="324"/>
        <v>0</v>
      </c>
      <c r="F1132" s="66">
        <f t="shared" si="324"/>
        <v>0</v>
      </c>
      <c r="G1132" s="66">
        <f t="shared" si="324"/>
        <v>0</v>
      </c>
      <c r="H1132" s="67">
        <f>+G1132-F1132</f>
        <v>0</v>
      </c>
      <c r="I1132" s="51"/>
    </row>
    <row r="1133" spans="1:9" ht="14.1" customHeight="1">
      <c r="A1133" s="16"/>
      <c r="B1133" s="7"/>
      <c r="C1133" s="62"/>
      <c r="D1133" s="62"/>
      <c r="E1133" s="62"/>
      <c r="F1133" s="62"/>
      <c r="G1133" s="62"/>
      <c r="H1133" s="62"/>
      <c r="I1133" s="51"/>
    </row>
    <row r="1134" spans="1:9" ht="14.1" customHeight="1">
      <c r="A1134" s="16"/>
      <c r="B1134" s="7"/>
      <c r="C1134" s="66"/>
      <c r="D1134" s="66"/>
      <c r="E1134" s="66"/>
      <c r="F1134" s="66"/>
      <c r="G1134" s="66"/>
      <c r="H1134" s="67"/>
      <c r="I1134" s="51"/>
    </row>
    <row r="1135" spans="1:9" s="3" customFormat="1" ht="14.1" customHeight="1" thickBot="1">
      <c r="A1135" s="49"/>
      <c r="B1135" s="75" t="s">
        <v>136</v>
      </c>
      <c r="C1135" s="81">
        <f>SUM(C1124+C1128+C1132)</f>
        <v>0</v>
      </c>
      <c r="D1135" s="81">
        <f t="shared" ref="D1135:H1135" si="326">SUM(D1124+D1128+D1132)</f>
        <v>0</v>
      </c>
      <c r="E1135" s="81">
        <f t="shared" si="326"/>
        <v>0</v>
      </c>
      <c r="F1135" s="81">
        <f t="shared" si="326"/>
        <v>0</v>
      </c>
      <c r="G1135" s="81">
        <f t="shared" si="326"/>
        <v>0</v>
      </c>
      <c r="H1135" s="81">
        <f t="shared" si="326"/>
        <v>0</v>
      </c>
      <c r="I1135" s="53"/>
    </row>
    <row r="1136" spans="1:9" ht="14.1" customHeight="1">
      <c r="A1136" s="29"/>
      <c r="B1136" s="30"/>
      <c r="C1136" s="58"/>
      <c r="G1136" s="58"/>
      <c r="H1136" s="57"/>
    </row>
    <row r="1137" spans="1:8" ht="14.1" customHeight="1">
      <c r="A1137" s="29"/>
      <c r="B1137" s="30"/>
      <c r="C1137" s="58"/>
      <c r="G1137" s="58"/>
      <c r="H1137" s="57"/>
    </row>
    <row r="1138" spans="1:8" ht="14.1" customHeight="1">
      <c r="A1138" s="29"/>
      <c r="B1138" s="30"/>
      <c r="C1138" s="58"/>
      <c r="G1138" s="58"/>
      <c r="H1138" s="57"/>
    </row>
    <row r="1139" spans="1:8" ht="14.1" customHeight="1">
      <c r="A1139" s="28"/>
    </row>
    <row r="1140" spans="1:8" ht="14.1" customHeight="1">
      <c r="A1140" s="28"/>
    </row>
    <row r="1141" spans="1:8" ht="14.1" customHeight="1">
      <c r="A1141" s="28"/>
    </row>
    <row r="1142" spans="1:8" ht="14.1" customHeight="1">
      <c r="A1142" s="28"/>
    </row>
    <row r="1143" spans="1:8" ht="14.1" customHeight="1">
      <c r="A1143" s="28"/>
    </row>
  </sheetData>
  <sheetProtection selectLockedCells="1"/>
  <mergeCells count="4">
    <mergeCell ref="A5:B5"/>
    <mergeCell ref="A100:B100"/>
    <mergeCell ref="A906:B906"/>
    <mergeCell ref="A1:I1"/>
  </mergeCells>
  <phoneticPr fontId="0" type="noConversion"/>
  <printOptions gridLines="1"/>
  <pageMargins left="0.39370078740157483" right="0.39370078740157483" top="0.59055118110236227" bottom="0.78740157480314965" header="0.51181102362204722" footer="0.51181102362204722"/>
  <pageSetup scale="72" fitToHeight="18" orientation="landscape" useFirstPageNumber="1" r:id="rId1"/>
  <headerFooter alignWithMargins="0">
    <oddFooter>&amp;L&amp;8Cost Report &amp;R&amp;8Page &amp;P/&amp;N</oddFooter>
  </headerFooter>
  <rowBreaks count="10" manualBreakCount="10">
    <brk id="66" max="9" man="1"/>
    <brk id="132" max="9" man="1"/>
    <brk id="217" max="9" man="1"/>
    <brk id="320" max="9" man="1"/>
    <brk id="432" max="9" man="1"/>
    <brk id="534" max="9" man="1"/>
    <brk id="635" max="9" man="1"/>
    <brk id="905" max="9" man="1"/>
    <brk id="999" max="9" man="1"/>
    <brk id="1076" max="9" man="1"/>
  </rowBreaks>
  <ignoredErrors>
    <ignoredError sqref="A25 A6:A7 A11:A12 A18 A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A0D6753CEE9E48B8C0B65953B29A9A" ma:contentTypeVersion="20" ma:contentTypeDescription="Create a new document." ma:contentTypeScope="" ma:versionID="974d0f5c557469b644648d1eec85b57a">
  <xsd:schema xmlns:xsd="http://www.w3.org/2001/XMLSchema" xmlns:xs="http://www.w3.org/2001/XMLSchema" xmlns:p="http://schemas.microsoft.com/office/2006/metadata/properties" xmlns:ns2="da5e8344-f79c-48f5-bfe6-4570bd8904b3" xmlns:ns3="98a69270-ef87-44c8-8df6-3e5343f4727a" targetNamespace="http://schemas.microsoft.com/office/2006/metadata/properties" ma:root="true" ma:fieldsID="40451f5819d46dd3dc4bb330d29f2ac2" ns2:_="" ns3:_="">
    <xsd:import namespace="da5e8344-f79c-48f5-bfe6-4570bd8904b3"/>
    <xsd:import namespace="98a69270-ef87-44c8-8df6-3e5343f47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e8344-f79c-48f5-bfe6-4570bd890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77944a0-7bf1-439a-a235-ee9fc9e172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69270-ef87-44c8-8df6-3e5343f472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8e40892-ee74-4bbf-b0b7-16edbed864da}" ma:internalName="TaxCatchAll" ma:showField="CatchAllData" ma:web="98a69270-ef87-44c8-8df6-3e5343f47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5e8344-f79c-48f5-bfe6-4570bd8904b3">
      <Terms xmlns="http://schemas.microsoft.com/office/infopath/2007/PartnerControls"/>
    </lcf76f155ced4ddcb4097134ff3c332f>
    <TaxCatchAll xmlns="98a69270-ef87-44c8-8df6-3e5343f4727a" xsi:nil="true"/>
    <_Flow_SignoffStatus xmlns="da5e8344-f79c-48f5-bfe6-4570bd8904b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BCC71-3D33-457D-80E9-E9D80C706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e8344-f79c-48f5-bfe6-4570bd8904b3"/>
    <ds:schemaRef ds:uri="98a69270-ef87-44c8-8df6-3e5343f47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2F48A8-8B0F-423E-A3EC-1041B0CBFB6C}">
  <ds:schemaRefs>
    <ds:schemaRef ds:uri="http://schemas.microsoft.com/office/2006/metadata/properties"/>
    <ds:schemaRef ds:uri="http://schemas.microsoft.com/office/infopath/2007/PartnerControls"/>
    <ds:schemaRef ds:uri="995c7fa0-c7ce-4135-b1bb-e7af7b680b45"/>
    <ds:schemaRef ds:uri="dc2e72fa-f2bf-4b7e-897e-98e66666beee"/>
    <ds:schemaRef ds:uri="da5e8344-f79c-48f5-bfe6-4570bd8904b3"/>
    <ds:schemaRef ds:uri="98a69270-ef87-44c8-8df6-3e5343f4727a"/>
  </ds:schemaRefs>
</ds:datastoreItem>
</file>

<file path=customXml/itemProps3.xml><?xml version="1.0" encoding="utf-8"?>
<ds:datastoreItem xmlns:ds="http://schemas.openxmlformats.org/officeDocument/2006/customXml" ds:itemID="{B7783B89-56C1-48DC-82C4-B50D888051A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FEC2E4A-AF97-41C6-8BF0-EED1851F3A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Summary</vt:lpstr>
      <vt:lpstr>Detail</vt:lpstr>
      <vt:lpstr>Detail!Print_Area</vt:lpstr>
      <vt:lpstr>Summary!Print_Area</vt:lpstr>
      <vt:lpstr>Print_Area_local1_</vt:lpstr>
      <vt:lpstr>Detail!Print_Titles</vt:lpstr>
      <vt:lpstr>Summary!Print_Titles</vt:lpstr>
      <vt:lpstr>Print_Titles_local1_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Paul, Helen (TOR)</dc:creator>
  <cp:keywords/>
  <dc:description/>
  <cp:lastModifiedBy>Abigail Borja</cp:lastModifiedBy>
  <cp:revision/>
  <dcterms:created xsi:type="dcterms:W3CDTF">2003-05-29T19:54:53Z</dcterms:created>
  <dcterms:modified xsi:type="dcterms:W3CDTF">2026-03-12T14:35:09Z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Voogt, Patricia (MTL)</vt:lpwstr>
  </property>
  <property fmtid="{D5CDD505-2E9C-101B-9397-08002B2CF9AE}" pid="3" name="Order">
    <vt:lpwstr>53000.0000000000</vt:lpwstr>
  </property>
  <property fmtid="{D5CDD505-2E9C-101B-9397-08002B2CF9AE}" pid="4" name="display_urn:schemas-microsoft-com:office:office#Author">
    <vt:lpwstr>Voogt, Patricia (MTL)</vt:lpwstr>
  </property>
  <property fmtid="{D5CDD505-2E9C-101B-9397-08002B2CF9AE}" pid="5" name="ContentTypeId">
    <vt:lpwstr>0x01010059A0D6753CEE9E48B8C0B65953B29A9A</vt:lpwstr>
  </property>
  <property fmtid="{D5CDD505-2E9C-101B-9397-08002B2CF9AE}" pid="6" name="_dlc_DocIdItemGuid">
    <vt:lpwstr>53cd4976-879b-4551-a308-d57381928d33</vt:lpwstr>
  </property>
  <property fmtid="{D5CDD505-2E9C-101B-9397-08002B2CF9AE}" pid="7" name="MediaServiceImageTags">
    <vt:lpwstr/>
  </property>
</Properties>
</file>